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10" i="1" l="1"/>
  <c r="F109" i="1"/>
  <c r="F108" i="1"/>
  <c r="F107" i="1"/>
  <c r="F106" i="1"/>
  <c r="F104" i="1"/>
  <c r="F103" i="1"/>
  <c r="F102" i="1"/>
  <c r="F101" i="1"/>
  <c r="F100" i="1"/>
  <c r="F99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3" i="1"/>
  <c r="F82" i="1"/>
  <c r="F81" i="1"/>
  <c r="F80" i="1"/>
  <c r="F79" i="1"/>
  <c r="F77" i="1"/>
  <c r="F76" i="1"/>
  <c r="F75" i="1"/>
  <c r="F74" i="1"/>
  <c r="F73" i="1"/>
  <c r="F72" i="1"/>
  <c r="F71" i="1"/>
  <c r="F70" i="1"/>
  <c r="F68" i="1"/>
  <c r="F67" i="1"/>
  <c r="F66" i="1"/>
  <c r="F65" i="1"/>
  <c r="F64" i="1"/>
  <c r="F63" i="1"/>
  <c r="F62" i="1"/>
  <c r="F61" i="1"/>
  <c r="F60" i="1"/>
  <c r="F58" i="1"/>
  <c r="F57" i="1"/>
  <c r="F56" i="1"/>
  <c r="F55" i="1"/>
  <c r="F54" i="1"/>
  <c r="F53" i="1"/>
  <c r="F52" i="1"/>
  <c r="F51" i="1"/>
  <c r="F49" i="1"/>
  <c r="F48" i="1"/>
  <c r="F47" i="1"/>
  <c r="F46" i="1"/>
  <c r="F45" i="1"/>
  <c r="F44" i="1"/>
  <c r="F43" i="1"/>
  <c r="F42" i="1"/>
  <c r="F41" i="1"/>
  <c r="F40" i="1"/>
  <c r="F39" i="1"/>
  <c r="F38" i="1"/>
  <c r="F36" i="1"/>
  <c r="F35" i="1"/>
  <c r="F34" i="1"/>
  <c r="F33" i="1"/>
  <c r="F32" i="1"/>
  <c r="F31" i="1"/>
  <c r="F30" i="1"/>
  <c r="F29" i="1"/>
  <c r="F28" i="1"/>
  <c r="F26" i="1"/>
  <c r="F25" i="1"/>
  <c r="F24" i="1"/>
  <c r="F23" i="1"/>
  <c r="F22" i="1"/>
  <c r="F21" i="1"/>
  <c r="F20" i="1"/>
  <c r="F19" i="1"/>
  <c r="F18" i="1"/>
  <c r="F17" i="1"/>
  <c r="F16" i="1"/>
  <c r="F15" i="1"/>
  <c r="F13" i="1"/>
  <c r="F12" i="1"/>
  <c r="F11" i="1"/>
  <c r="F9" i="1"/>
  <c r="A9" i="1"/>
  <c r="F8" i="1"/>
  <c r="A8" i="1"/>
  <c r="F7" i="1"/>
  <c r="F5" i="1" s="1"/>
  <c r="A7" i="1"/>
</calcChain>
</file>

<file path=xl/sharedStrings.xml><?xml version="1.0" encoding="utf-8"?>
<sst xmlns="http://schemas.openxmlformats.org/spreadsheetml/2006/main" count="166" uniqueCount="155">
  <si>
    <t>№      п/п</t>
  </si>
  <si>
    <t>Дата и время отключения электроснабжения</t>
  </si>
  <si>
    <t>Дата и время полного восстановления электроснабжения</t>
  </si>
  <si>
    <t>Время перерыва электроснабжения</t>
  </si>
  <si>
    <t xml:space="preserve">ПС </t>
  </si>
  <si>
    <t>ЛЭП</t>
  </si>
  <si>
    <t xml:space="preserve">дд.мм.гг   </t>
  </si>
  <si>
    <t>час:мин</t>
  </si>
  <si>
    <t>Январь</t>
  </si>
  <si>
    <t>Февраль</t>
  </si>
  <si>
    <t>Март</t>
  </si>
  <si>
    <t>Апрель</t>
  </si>
  <si>
    <t>МАЙ</t>
  </si>
  <si>
    <t>Комсомольская 247</t>
  </si>
  <si>
    <t>ИЮНЬ</t>
  </si>
  <si>
    <t>ИЮЛЬ</t>
  </si>
  <si>
    <t>Победы 67</t>
  </si>
  <si>
    <t>АВГУСТ</t>
  </si>
  <si>
    <t>СЕНТЯБРЬ</t>
  </si>
  <si>
    <t>22л-Ц-6</t>
  </si>
  <si>
    <t>Сахалинская-88,Железнодорожная-16</t>
  </si>
  <si>
    <t>Мира 188</t>
  </si>
  <si>
    <t>ОКТЯБРЬ</t>
  </si>
  <si>
    <t>РП-10</t>
  </si>
  <si>
    <t>НОЯБРЬ</t>
  </si>
  <si>
    <t>ДЕКАБРЬ</t>
  </si>
  <si>
    <t>п.11(б)-14. 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устранению.</t>
  </si>
  <si>
    <t>ТП8</t>
  </si>
  <si>
    <t>п.Синегорск(полностью)</t>
  </si>
  <si>
    <t>412,413,414,415.</t>
  </si>
  <si>
    <t>14мк</t>
  </si>
  <si>
    <t>05:45</t>
  </si>
  <si>
    <t>17:59</t>
  </si>
  <si>
    <t>частный сектор р-она "Коралла"</t>
  </si>
  <si>
    <t>13:50</t>
  </si>
  <si>
    <t>14:30</t>
  </si>
  <si>
    <t>Сахалинская 4,8-6</t>
  </si>
  <si>
    <t>Горького 76,78,80,76а,78а,80а</t>
  </si>
  <si>
    <t>Железнодорожная 20</t>
  </si>
  <si>
    <t>КЛ-0,4 Ком.пр.13</t>
  </si>
  <si>
    <t>Ком.пр.13,15.</t>
  </si>
  <si>
    <t>КЛ-0,4 Пограничная 67</t>
  </si>
  <si>
    <t>Погранич. 67</t>
  </si>
  <si>
    <t>Карьерная 29-31</t>
  </si>
  <si>
    <t>ТП-232</t>
  </si>
  <si>
    <t>Хабаровская16,Курильская18А,Д/С№6,Физкультурная66,Сахалинская21.Школа№13.</t>
  </si>
  <si>
    <t>Хабаровская 14</t>
  </si>
  <si>
    <t>Поповича 43а</t>
  </si>
  <si>
    <t>КЛ-0,4 от ТП-89</t>
  </si>
  <si>
    <t>Ленина 294</t>
  </si>
  <si>
    <t>Мира 237</t>
  </si>
  <si>
    <t>Пограничная 56А,58,58А,60.Чехова-172а</t>
  </si>
  <si>
    <t>Пограничная-58а</t>
  </si>
  <si>
    <t>Дружбы 58А,62А.</t>
  </si>
  <si>
    <t>ТП-362</t>
  </si>
  <si>
    <t>Емельянова 37</t>
  </si>
  <si>
    <t>Пограничная 63,63А,61.</t>
  </si>
  <si>
    <t>21л-Ю-6</t>
  </si>
  <si>
    <t>Мира-Победы-Амурская-Пограничная</t>
  </si>
  <si>
    <t>ТП401-6л-РП-11-6</t>
  </si>
  <si>
    <t>ж/д БКМ ул.Горького,76,76а,б,78,78а,б,в,80,80а,б,в,г, 82а,б,в, 80б, 80в,80г,82б,82в,82г, 84а,84б, Комсомольская 273,273а,273б,273в,273г,273д,275,275а,275б,275в, Горького 74а,Комсомольская, 269а, 269,269б,БКМ Пуркаева 27,27а.27б,29, 29а,29б,31а,31б,33,БКМ Пуркаева 33б,33в,35,31,35а,Комсомольская, 265,265а</t>
  </si>
  <si>
    <t>ТП-18</t>
  </si>
  <si>
    <t>Сахалинская 35</t>
  </si>
  <si>
    <t>ТП-17</t>
  </si>
  <si>
    <t>Дзержинското 12</t>
  </si>
  <si>
    <t>ТП-2236</t>
  </si>
  <si>
    <t>пер.Дачный 2</t>
  </si>
  <si>
    <t xml:space="preserve">332-335 (190,332,333,335,404,403) </t>
  </si>
  <si>
    <t>Пуркаева 45,47,49,49а,51,51а,51б,41,43,43а,82,82а,84 Мира 261а,263б,263в,247,249,251,249а Комсомольская 298а,298б,294/1,294/2,294а,296а,298,300,300а ,300б Есенина 42,42а,44</t>
  </si>
  <si>
    <t>2л-РП9-6 - 428</t>
  </si>
  <si>
    <t>Комсомольская, 285а(кор.1,2,3),285б,287 (кор.1,2),289,291,291а,291б, Горького 90,92,92а,92б,92в,94,94а,94б,94в,96,96а,96б,96в,96г,98,98а,98б,98в,98г,100,100а,100б,100в,102,102а,102б,102в, БКМ Комсомольская 283е,285е,283а,283б,283,283г,285в, ДС Островок Комсомольская 293-б</t>
  </si>
  <si>
    <t>Поповича 18а</t>
  </si>
  <si>
    <t>6л-ЮЗ-6</t>
  </si>
  <si>
    <t>Владимировка(Участок ФРС)</t>
  </si>
  <si>
    <t>Комарова 19,21,23,25.</t>
  </si>
  <si>
    <t>37л-Х2-10</t>
  </si>
  <si>
    <t>п.Листвиничное Трактовая,ДНТ"ВЕСНА","РУЧЕЕК"</t>
  </si>
  <si>
    <t>Мира-247,249,251,Пуркаева-82,82а,Д/С"Малыш"Мира-249а.</t>
  </si>
  <si>
    <t>Комсомольская 259</t>
  </si>
  <si>
    <t>Долинская 41,45,45а Крайняя 36</t>
  </si>
  <si>
    <t>уч-к 21л-ХМ2-10 за ЛР-33</t>
  </si>
  <si>
    <t>Оленья Горка 2-12. Насосная.</t>
  </si>
  <si>
    <t>СИП+КЛ-0,4 в параллель</t>
  </si>
  <si>
    <t>2Пионерская 43,45,48,50</t>
  </si>
  <si>
    <t>20л-Дл-10</t>
  </si>
  <si>
    <t>с.Дальнее</t>
  </si>
  <si>
    <t>Мира 375Б</t>
  </si>
  <si>
    <t>Больничная 36Б</t>
  </si>
  <si>
    <t>Поповича-24А-22А</t>
  </si>
  <si>
    <t>Больничная 36б</t>
  </si>
  <si>
    <t>332,335.</t>
  </si>
  <si>
    <t>Комсомольская 294,294А,296А,298,298А,298Б.Мира 263Б.Пуркаева 41,43,43А,45,47,49,51,51А.</t>
  </si>
  <si>
    <t>Ленина 312а, Емельянова 116а</t>
  </si>
  <si>
    <t>6л-РП-11 (401,405,545)</t>
  </si>
  <si>
    <t>401-РП11</t>
  </si>
  <si>
    <t>7л-Сг-6</t>
  </si>
  <si>
    <t>Синегорск</t>
  </si>
  <si>
    <t>Поповича 42</t>
  </si>
  <si>
    <t>Ленина 283</t>
  </si>
  <si>
    <t>Ленина 327,329,329в.</t>
  </si>
  <si>
    <t>15л-Дл-10</t>
  </si>
  <si>
    <t>Дальнее</t>
  </si>
  <si>
    <t>Верхние Елочки(Частично)</t>
  </si>
  <si>
    <t>Комсомольская-165(1,2,3,4,5,6 подьезд)</t>
  </si>
  <si>
    <t>552-532</t>
  </si>
  <si>
    <t>ТП-613,532,551(Эдем)частично(С-2)</t>
  </si>
  <si>
    <t>Победы-93,91,95</t>
  </si>
  <si>
    <t>МУП "ЭС", СДРСУ</t>
  </si>
  <si>
    <t>Емельянова-23</t>
  </si>
  <si>
    <t>Южно-Сахалинская-11</t>
  </si>
  <si>
    <t>Чехова-3</t>
  </si>
  <si>
    <t>42л-Ц-6 (ТП-130, ТП-240)</t>
  </si>
  <si>
    <t>Здание стоматологии, Здание Спид-Центра, Лаборатории СЭС Хабар 45. Д/сад 13 Колокольчик. Школа5 Курильская 54</t>
  </si>
  <si>
    <t>14л-ЮЗ-6</t>
  </si>
  <si>
    <t>Железнодорожная 77,79А,76,79,81,81А,83,85,91А,83А.Победы 89,89А,91,91А,93,95.Вокзальная 70,72,76,76А,87А.Пограничная 80,80А,80б.</t>
  </si>
  <si>
    <t>Пограничная 63</t>
  </si>
  <si>
    <t>Пограничная 50А</t>
  </si>
  <si>
    <t>Поповича 25</t>
  </si>
  <si>
    <t>Мира 161</t>
  </si>
  <si>
    <t>Т1-2,5-35</t>
  </si>
  <si>
    <t>п.Синегорск</t>
  </si>
  <si>
    <t>КЛ 466-416</t>
  </si>
  <si>
    <t xml:space="preserve">Емельянова.,2 Детская поликлиника,Горького,40,42,42а,44,46,50,46а,50а,Емельянова,1,3,5,7,7а,9 </t>
  </si>
  <si>
    <t>КЛ 24л-РП7-6 - 332</t>
  </si>
  <si>
    <t xml:space="preserve">Пуркаева,45,47,49,49а,51,51а,51б Мира,261а,263б,Комсомольская, 298а,298б,Мира 263в,Пуркаева45а-д/сКомсомольская, 294/1, 294/2,294а,296а,298,Пуркаева,41,43,43а, </t>
  </si>
  <si>
    <t>Комсомольская 282(6,7,8подъезды)</t>
  </si>
  <si>
    <t>30 лет Победы 13,15</t>
  </si>
  <si>
    <t>Есенина 9а</t>
  </si>
  <si>
    <t>11,10.2017</t>
  </si>
  <si>
    <t>КЛ 195б-251</t>
  </si>
  <si>
    <t>Общеж САХГУ Погран 70,Пограничная 61а,63,63а,65,67,Ленина 306а,Ленина,304а,304б,306,306а,Д/с11 Ромашка  Ленина 306б,Пограничная,57,59а,61,Амурская 182,184, шк.№16. Пограничная,64, Ленина 303, шк.№16. Спорт Зал,Ленина,312,312а,314,314а,314б,316,Емельянова,114а,116а</t>
  </si>
  <si>
    <t>КЛ 140-287</t>
  </si>
  <si>
    <t>Авиационная,63, 67,74,74а,76,78,Ленина 489,489а,491,493,  Ленина 467а д/сад №3, Котельная №3 Авиационная,80</t>
  </si>
  <si>
    <t>Н-Александровка пер. Железнодорожный 16</t>
  </si>
  <si>
    <t>Комсомольская 285А,285Б,287А,291,291А,295.</t>
  </si>
  <si>
    <t>Ленина 293а,293(частично)</t>
  </si>
  <si>
    <t>Ленина 293а,293</t>
  </si>
  <si>
    <t>ВЛ-10 1011-1009</t>
  </si>
  <si>
    <t xml:space="preserve">ТП-1009 В/З </t>
  </si>
  <si>
    <t>Дружбы-38</t>
  </si>
  <si>
    <t>237-238</t>
  </si>
  <si>
    <t>Комсомольская, 282,284,286,288,290,Комсом 288а  Д/сад ЗолушкаКомсомольская, 276-б, 276в,280,280аКомсомольская, 276,276а,278,278а</t>
  </si>
  <si>
    <t>42л-Ц-6 - 27</t>
  </si>
  <si>
    <t>Ленина 123,125,127,129,131.Амурская 4,6. Сахалинская 55.</t>
  </si>
  <si>
    <t>КЛ-35 Т116 - ПС"Ласточка"</t>
  </si>
  <si>
    <t>Новое Дальнее</t>
  </si>
  <si>
    <t>ВЛ 10кВ 1009-1006</t>
  </si>
  <si>
    <t>СО Тимерязевское</t>
  </si>
  <si>
    <t>428 - 21л-РП9-6</t>
  </si>
  <si>
    <t>Горького 76,78,80,76а,78а,80а,Комсомольская 285А,285Б,287А,291,291А,295</t>
  </si>
  <si>
    <t>Мира 153</t>
  </si>
  <si>
    <t>Горького 62</t>
  </si>
  <si>
    <t>Комсомольская 169</t>
  </si>
  <si>
    <t>6л-ЮЗ-6 - ЛР23</t>
  </si>
  <si>
    <t>Владимировка частично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</si>
</sst>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21" x14ac:knownFonts="1">
    <font>
      <sz val="11"/>
      <color theme="1"/>
      <name val="Calibri"/>
      <family val="2"/>
      <scheme val="minor"/>
    </font>
    <font>
      <b/>
      <sz val="20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theme="1" tint="4.9989318521683403E-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9"/>
      <color rgb="FFFF0000"/>
      <name val="Arial Cyr"/>
      <charset val="204"/>
    </font>
    <font>
      <b/>
      <sz val="9"/>
      <color rgb="FFFF0000"/>
      <name val="Arial"/>
      <family val="2"/>
      <charset val="204"/>
    </font>
    <font>
      <b/>
      <sz val="8"/>
      <color rgb="FFFF0000"/>
      <name val="Arial Cyr"/>
      <charset val="204"/>
    </font>
    <font>
      <b/>
      <sz val="11"/>
      <color rgb="FFFF0000"/>
      <name val="Times New Roman"/>
      <family val="1"/>
      <charset val="204"/>
    </font>
    <font>
      <b/>
      <sz val="8"/>
      <color rgb="FFFF0000"/>
      <name val="Arial"/>
      <family val="2"/>
      <charset val="204"/>
    </font>
    <font>
      <b/>
      <sz val="8"/>
      <color rgb="FFFF0000"/>
      <name val="Times New Roman"/>
      <family val="1"/>
      <charset val="204"/>
    </font>
    <font>
      <sz val="8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" fontId="3" fillId="0" borderId="8" xfId="0" applyNumberFormat="1" applyFont="1" applyBorder="1" applyAlignment="1" applyProtection="1">
      <alignment horizontal="center" vertical="center"/>
      <protection locked="0"/>
    </xf>
    <xf numFmtId="14" fontId="8" fillId="0" borderId="1" xfId="0" applyNumberFormat="1" applyFont="1" applyBorder="1" applyAlignment="1">
      <alignment horizontal="center" vertical="center" wrapText="1"/>
    </xf>
    <xf numFmtId="20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20" fontId="9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20" fontId="9" fillId="2" borderId="1" xfId="0" applyNumberFormat="1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4" fontId="11" fillId="2" borderId="1" xfId="0" applyNumberFormat="1" applyFont="1" applyFill="1" applyBorder="1" applyAlignment="1">
      <alignment horizontal="center" vertical="center"/>
    </xf>
    <xf numFmtId="20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4" fontId="8" fillId="2" borderId="0" xfId="0" applyNumberFormat="1" applyFont="1" applyFill="1" applyAlignment="1">
      <alignment horizontal="center" vertical="center" wrapText="1"/>
    </xf>
    <xf numFmtId="20" fontId="7" fillId="2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20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2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0" fontId="12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4" fontId="15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14" fontId="14" fillId="2" borderId="0" xfId="0" applyNumberFormat="1" applyFont="1" applyFill="1" applyBorder="1" applyAlignment="1">
      <alignment horizontal="center" vertical="center" wrapText="1"/>
    </xf>
    <xf numFmtId="20" fontId="15" fillId="2" borderId="0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14" fontId="16" fillId="2" borderId="0" xfId="0" applyNumberFormat="1" applyFont="1" applyFill="1" applyBorder="1" applyAlignment="1">
      <alignment horizontal="center" vertical="center" wrapText="1"/>
    </xf>
    <xf numFmtId="20" fontId="18" fillId="2" borderId="0" xfId="0" applyNumberFormat="1" applyFont="1" applyFill="1" applyBorder="1" applyAlignment="1">
      <alignment horizontal="center" vertical="center" wrapText="1"/>
    </xf>
    <xf numFmtId="14" fontId="18" fillId="2" borderId="0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top" wrapText="1"/>
    </xf>
    <xf numFmtId="0" fontId="20" fillId="2" borderId="0" xfId="0" applyFont="1" applyFill="1" applyBorder="1" applyAlignment="1">
      <alignment horizontal="center" vertical="center" wrapText="1"/>
    </xf>
    <xf numFmtId="14" fontId="18" fillId="2" borderId="0" xfId="0" applyNumberFormat="1" applyFont="1" applyFill="1" applyBorder="1" applyAlignment="1">
      <alignment horizontal="center"/>
    </xf>
    <xf numFmtId="20" fontId="18" fillId="2" borderId="0" xfId="0" applyNumberFormat="1" applyFont="1" applyFill="1" applyBorder="1" applyAlignment="1">
      <alignment horizontal="center" wrapText="1"/>
    </xf>
    <xf numFmtId="20" fontId="18" fillId="2" borderId="0" xfId="0" applyNumberFormat="1" applyFont="1" applyFill="1" applyBorder="1" applyAlignment="1">
      <alignment horizontal="center" vertical="center"/>
    </xf>
    <xf numFmtId="14" fontId="16" fillId="2" borderId="0" xfId="0" applyNumberFormat="1" applyFont="1" applyFill="1" applyBorder="1" applyAlignment="1">
      <alignment horizontal="center" vertical="center"/>
    </xf>
    <xf numFmtId="14" fontId="18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0" fillId="0" borderId="7" xfId="0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1"/>
  <sheetViews>
    <sheetView tabSelected="1" topLeftCell="A70" workbookViewId="0">
      <selection activeCell="G116" sqref="G116"/>
    </sheetView>
  </sheetViews>
  <sheetFormatPr defaultRowHeight="15" x14ac:dyDescent="0.25"/>
  <cols>
    <col min="1" max="1" width="17" style="1" customWidth="1"/>
    <col min="2" max="2" width="13.28515625" style="1" customWidth="1"/>
    <col min="3" max="3" width="14.5703125" style="1" customWidth="1"/>
    <col min="4" max="4" width="20.7109375" style="1" customWidth="1"/>
    <col min="5" max="5" width="12.28515625" style="1" customWidth="1"/>
    <col min="6" max="6" width="25.28515625" style="1" customWidth="1"/>
    <col min="7" max="7" width="17.5703125" style="1" customWidth="1"/>
    <col min="8" max="8" width="26.7109375" customWidth="1"/>
  </cols>
  <sheetData>
    <row r="2" spans="1:8" ht="68.25" customHeight="1" thickBot="1" x14ac:dyDescent="0.4">
      <c r="A2" s="84" t="s">
        <v>26</v>
      </c>
      <c r="B2" s="85"/>
      <c r="C2" s="85"/>
      <c r="D2" s="85"/>
      <c r="E2" s="85"/>
      <c r="F2" s="85"/>
      <c r="G2" s="85"/>
      <c r="H2" s="85"/>
    </row>
    <row r="3" spans="1:8" ht="30.75" customHeight="1" thickBot="1" x14ac:dyDescent="0.3">
      <c r="A3" s="78" t="s">
        <v>0</v>
      </c>
      <c r="B3" s="76" t="s">
        <v>1</v>
      </c>
      <c r="C3" s="77"/>
      <c r="D3" s="76" t="s">
        <v>2</v>
      </c>
      <c r="E3" s="77"/>
      <c r="F3" s="2" t="s">
        <v>3</v>
      </c>
      <c r="G3" s="78" t="s">
        <v>4</v>
      </c>
      <c r="H3" s="78" t="s">
        <v>5</v>
      </c>
    </row>
    <row r="4" spans="1:8" ht="139.5" customHeight="1" thickBot="1" x14ac:dyDescent="0.3">
      <c r="A4" s="79"/>
      <c r="B4" s="2" t="s">
        <v>6</v>
      </c>
      <c r="C4" s="3" t="s">
        <v>7</v>
      </c>
      <c r="D4" s="2" t="s">
        <v>6</v>
      </c>
      <c r="E4" s="3" t="s">
        <v>7</v>
      </c>
      <c r="F4" s="3" t="s">
        <v>7</v>
      </c>
      <c r="G4" s="79"/>
      <c r="H4" s="79"/>
    </row>
    <row r="5" spans="1:8" ht="15.75" thickBot="1" x14ac:dyDescent="0.3">
      <c r="A5" s="4"/>
      <c r="B5" s="5"/>
      <c r="C5" s="6"/>
      <c r="D5" s="5"/>
      <c r="E5" s="6"/>
      <c r="F5" s="7">
        <f>SUBTOTAL(9,F7:F9,F11:F13,F15:F26,F28:F110)</f>
        <v>20.689583333333328</v>
      </c>
      <c r="G5" s="5"/>
      <c r="H5" s="8"/>
    </row>
    <row r="6" spans="1:8" ht="15.75" thickBot="1" x14ac:dyDescent="0.3">
      <c r="A6" s="73" t="s">
        <v>8</v>
      </c>
      <c r="B6" s="86"/>
      <c r="C6" s="86"/>
      <c r="D6" s="86"/>
      <c r="E6" s="86"/>
      <c r="F6" s="86"/>
      <c r="G6" s="86"/>
      <c r="H6" s="86"/>
    </row>
    <row r="7" spans="1:8" x14ac:dyDescent="0.25">
      <c r="A7" s="9">
        <f>IF(ISBLANK(B7),"",COUNTA($B7:B$10))</f>
        <v>3</v>
      </c>
      <c r="B7" s="20">
        <v>42736</v>
      </c>
      <c r="C7" s="19">
        <v>0.62847222222222221</v>
      </c>
      <c r="D7" s="21">
        <v>42736</v>
      </c>
      <c r="E7" s="19">
        <v>0.65138888888888891</v>
      </c>
      <c r="F7" s="12">
        <f>E7-C7</f>
        <v>2.2916666666666696E-2</v>
      </c>
      <c r="G7" s="17" t="s">
        <v>27</v>
      </c>
      <c r="H7" s="23" t="s">
        <v>28</v>
      </c>
    </row>
    <row r="8" spans="1:8" x14ac:dyDescent="0.25">
      <c r="A8" s="24">
        <f>IF(ISBLANK(B8),"",COUNTA($B8:B$10))</f>
        <v>2</v>
      </c>
      <c r="B8" s="25">
        <v>42740</v>
      </c>
      <c r="C8" s="26">
        <v>0.82291666666666663</v>
      </c>
      <c r="D8" s="27">
        <v>42740</v>
      </c>
      <c r="E8" s="26">
        <v>0.88888888888888884</v>
      </c>
      <c r="F8" s="28">
        <f>E8-C8</f>
        <v>6.597222222222221E-2</v>
      </c>
      <c r="G8" s="29" t="s">
        <v>29</v>
      </c>
      <c r="H8" s="30" t="s">
        <v>30</v>
      </c>
    </row>
    <row r="9" spans="1:8" ht="15.75" thickBot="1" x14ac:dyDescent="0.3">
      <c r="A9" s="24">
        <f>IF(ISBLANK(B9),"",COUNTA($B9:B$10))</f>
        <v>1</v>
      </c>
      <c r="B9" s="10">
        <v>42747</v>
      </c>
      <c r="C9" s="11" t="s">
        <v>31</v>
      </c>
      <c r="D9" s="10">
        <v>42747</v>
      </c>
      <c r="E9" s="11" t="s">
        <v>32</v>
      </c>
      <c r="F9" s="28">
        <f>E9-C9</f>
        <v>0.50972222222222219</v>
      </c>
      <c r="G9" s="13">
        <v>321</v>
      </c>
      <c r="H9" s="13" t="s">
        <v>33</v>
      </c>
    </row>
    <row r="10" spans="1:8" ht="15.75" thickBot="1" x14ac:dyDescent="0.3">
      <c r="A10" s="80" t="s">
        <v>9</v>
      </c>
      <c r="B10" s="81"/>
      <c r="C10" s="81"/>
      <c r="D10" s="81"/>
      <c r="E10" s="81"/>
      <c r="F10" s="81"/>
      <c r="G10" s="81"/>
      <c r="H10" s="82"/>
    </row>
    <row r="11" spans="1:8" x14ac:dyDescent="0.25">
      <c r="A11" s="24">
        <v>4</v>
      </c>
      <c r="B11" s="10">
        <v>42770</v>
      </c>
      <c r="C11" s="11" t="s">
        <v>34</v>
      </c>
      <c r="D11" s="10">
        <v>42770</v>
      </c>
      <c r="E11" s="11" t="s">
        <v>35</v>
      </c>
      <c r="F11" s="28">
        <f>E11-C11</f>
        <v>2.7777777777777679E-2</v>
      </c>
      <c r="G11" s="13">
        <v>81</v>
      </c>
      <c r="H11" s="13" t="s">
        <v>36</v>
      </c>
    </row>
    <row r="12" spans="1:8" x14ac:dyDescent="0.25">
      <c r="A12" s="24">
        <v>5</v>
      </c>
      <c r="B12" s="31">
        <v>42776</v>
      </c>
      <c r="C12" s="32">
        <v>0.79166666666666663</v>
      </c>
      <c r="D12" s="31">
        <v>42776</v>
      </c>
      <c r="E12" s="32">
        <v>0.83680555555555547</v>
      </c>
      <c r="F12" s="28">
        <f>E12-C12</f>
        <v>4.513888888888884E-2</v>
      </c>
      <c r="G12" s="33">
        <v>401</v>
      </c>
      <c r="H12" s="33" t="s">
        <v>37</v>
      </c>
    </row>
    <row r="13" spans="1:8" ht="15.75" thickBot="1" x14ac:dyDescent="0.3">
      <c r="A13" s="24">
        <v>6</v>
      </c>
      <c r="B13" s="34">
        <v>42791</v>
      </c>
      <c r="C13" s="35">
        <v>0.74305555555555547</v>
      </c>
      <c r="D13" s="10">
        <v>42791</v>
      </c>
      <c r="E13" s="35">
        <v>0.99444444444444446</v>
      </c>
      <c r="F13" s="28">
        <f>E13-C13</f>
        <v>0.25138888888888899</v>
      </c>
      <c r="G13" s="13">
        <v>217</v>
      </c>
      <c r="H13" s="13" t="s">
        <v>38</v>
      </c>
    </row>
    <row r="14" spans="1:8" ht="15.75" thickBot="1" x14ac:dyDescent="0.3">
      <c r="A14" s="73" t="s">
        <v>10</v>
      </c>
      <c r="B14" s="74"/>
      <c r="C14" s="74"/>
      <c r="D14" s="74"/>
      <c r="E14" s="74"/>
      <c r="F14" s="74"/>
      <c r="G14" s="74"/>
      <c r="H14" s="75"/>
    </row>
    <row r="15" spans="1:8" x14ac:dyDescent="0.25">
      <c r="A15" s="9">
        <v>7</v>
      </c>
      <c r="B15" s="36">
        <v>42796</v>
      </c>
      <c r="C15" s="37">
        <v>0.84027777777777779</v>
      </c>
      <c r="D15" s="36">
        <v>42796</v>
      </c>
      <c r="E15" s="37">
        <v>0.95138888888888884</v>
      </c>
      <c r="F15" s="28">
        <f t="shared" ref="F15:F68" si="0">E15-C15</f>
        <v>0.11111111111111105</v>
      </c>
      <c r="G15" s="38" t="s">
        <v>39</v>
      </c>
      <c r="H15" s="13" t="s">
        <v>40</v>
      </c>
    </row>
    <row r="16" spans="1:8" ht="21" x14ac:dyDescent="0.25">
      <c r="A16" s="9">
        <v>8</v>
      </c>
      <c r="B16" s="36">
        <v>42799</v>
      </c>
      <c r="C16" s="37">
        <v>5.2083333333333336E-2</v>
      </c>
      <c r="D16" s="36">
        <v>42799</v>
      </c>
      <c r="E16" s="37">
        <v>0.10069444444444443</v>
      </c>
      <c r="F16" s="28">
        <f t="shared" si="0"/>
        <v>4.8611111111111098E-2</v>
      </c>
      <c r="G16" s="38" t="s">
        <v>41</v>
      </c>
      <c r="H16" s="87" t="s">
        <v>42</v>
      </c>
    </row>
    <row r="17" spans="1:8" x14ac:dyDescent="0.25">
      <c r="A17" s="9">
        <v>9</v>
      </c>
      <c r="B17" s="39">
        <v>42801</v>
      </c>
      <c r="C17" s="37">
        <v>0.90972222222222221</v>
      </c>
      <c r="D17" s="36">
        <v>42802</v>
      </c>
      <c r="E17" s="37">
        <v>0.49305555555555558</v>
      </c>
      <c r="F17" s="28">
        <f>E17-C17+1</f>
        <v>0.58333333333333337</v>
      </c>
      <c r="G17" s="38">
        <v>188</v>
      </c>
      <c r="H17" s="13" t="s">
        <v>43</v>
      </c>
    </row>
    <row r="18" spans="1:8" ht="31.5" x14ac:dyDescent="0.25">
      <c r="A18" s="9">
        <v>10</v>
      </c>
      <c r="B18" s="39">
        <v>42808</v>
      </c>
      <c r="C18" s="37">
        <v>0.2673611111111111</v>
      </c>
      <c r="D18" s="36">
        <v>42808</v>
      </c>
      <c r="E18" s="37">
        <v>0.30208333333333331</v>
      </c>
      <c r="F18" s="28">
        <f t="shared" si="0"/>
        <v>3.472222222222221E-2</v>
      </c>
      <c r="G18" s="38" t="s">
        <v>44</v>
      </c>
      <c r="H18" s="13" t="s">
        <v>45</v>
      </c>
    </row>
    <row r="19" spans="1:8" x14ac:dyDescent="0.25">
      <c r="A19" s="9">
        <v>11</v>
      </c>
      <c r="B19" s="15">
        <v>42808</v>
      </c>
      <c r="C19" s="16">
        <v>0.2673611111111111</v>
      </c>
      <c r="D19" s="18">
        <v>42808</v>
      </c>
      <c r="E19" s="16">
        <v>0.56944444444444442</v>
      </c>
      <c r="F19" s="28">
        <f t="shared" si="0"/>
        <v>0.30208333333333331</v>
      </c>
      <c r="G19" s="17" t="s">
        <v>44</v>
      </c>
      <c r="H19" s="44" t="s">
        <v>46</v>
      </c>
    </row>
    <row r="20" spans="1:8" x14ac:dyDescent="0.25">
      <c r="A20" s="9">
        <v>12</v>
      </c>
      <c r="B20" s="15">
        <v>42810</v>
      </c>
      <c r="C20" s="16">
        <v>0.88194444444444453</v>
      </c>
      <c r="D20" s="15">
        <v>42810</v>
      </c>
      <c r="E20" s="16">
        <v>0.98611111111111116</v>
      </c>
      <c r="F20" s="28">
        <f t="shared" si="0"/>
        <v>0.10416666666666663</v>
      </c>
      <c r="G20" s="17">
        <v>55</v>
      </c>
      <c r="H20" s="44" t="s">
        <v>47</v>
      </c>
    </row>
    <row r="21" spans="1:8" x14ac:dyDescent="0.25">
      <c r="A21" s="9">
        <v>13</v>
      </c>
      <c r="B21" s="40">
        <v>42812</v>
      </c>
      <c r="C21" s="41">
        <v>0.63541666666666663</v>
      </c>
      <c r="D21" s="40">
        <v>42812</v>
      </c>
      <c r="E21" s="41">
        <v>0.69861111111111107</v>
      </c>
      <c r="F21" s="28">
        <f t="shared" si="0"/>
        <v>6.3194444444444442E-2</v>
      </c>
      <c r="G21" s="42" t="s">
        <v>48</v>
      </c>
      <c r="H21" s="44" t="s">
        <v>49</v>
      </c>
    </row>
    <row r="22" spans="1:8" x14ac:dyDescent="0.25">
      <c r="A22" s="9">
        <v>14</v>
      </c>
      <c r="B22" s="40">
        <v>42815</v>
      </c>
      <c r="C22" s="41">
        <v>0.36805555555555558</v>
      </c>
      <c r="D22" s="40">
        <v>42815</v>
      </c>
      <c r="E22" s="41">
        <v>0.66319444444444442</v>
      </c>
      <c r="F22" s="28">
        <f t="shared" si="0"/>
        <v>0.29513888888888884</v>
      </c>
      <c r="G22" s="42">
        <v>234</v>
      </c>
      <c r="H22" s="44" t="s">
        <v>50</v>
      </c>
    </row>
    <row r="23" spans="1:8" ht="22.5" x14ac:dyDescent="0.25">
      <c r="A23" s="9">
        <v>15</v>
      </c>
      <c r="B23" s="15">
        <v>42818</v>
      </c>
      <c r="C23" s="16">
        <v>0.79513888888888884</v>
      </c>
      <c r="D23" s="18">
        <v>42818</v>
      </c>
      <c r="E23" s="16">
        <v>0.98958333333333337</v>
      </c>
      <c r="F23" s="28">
        <f t="shared" si="0"/>
        <v>0.19444444444444453</v>
      </c>
      <c r="G23" s="17">
        <v>196</v>
      </c>
      <c r="H23" s="44" t="s">
        <v>51</v>
      </c>
    </row>
    <row r="24" spans="1:8" x14ac:dyDescent="0.25">
      <c r="A24" s="9">
        <v>16</v>
      </c>
      <c r="B24" s="15">
        <v>42818</v>
      </c>
      <c r="C24" s="16">
        <v>0.79513888888888884</v>
      </c>
      <c r="D24" s="18">
        <v>42819</v>
      </c>
      <c r="E24" s="16">
        <v>0.47569444444444442</v>
      </c>
      <c r="F24" s="28">
        <f>E24-C24+1</f>
        <v>0.68055555555555558</v>
      </c>
      <c r="G24" s="17">
        <v>196</v>
      </c>
      <c r="H24" s="44" t="s">
        <v>52</v>
      </c>
    </row>
    <row r="25" spans="1:8" x14ac:dyDescent="0.25">
      <c r="A25" s="9">
        <v>17</v>
      </c>
      <c r="B25" s="15">
        <v>42820</v>
      </c>
      <c r="C25" s="16">
        <v>0.9375</v>
      </c>
      <c r="D25" s="18">
        <v>42821</v>
      </c>
      <c r="E25" s="16">
        <v>0.59375</v>
      </c>
      <c r="F25" s="28">
        <f>E25-C25+1</f>
        <v>0.65625</v>
      </c>
      <c r="G25" s="17">
        <v>1163</v>
      </c>
      <c r="H25" s="44" t="s">
        <v>53</v>
      </c>
    </row>
    <row r="26" spans="1:8" ht="15.75" thickBot="1" x14ac:dyDescent="0.3">
      <c r="A26" s="9">
        <v>18</v>
      </c>
      <c r="B26" s="18">
        <v>42822</v>
      </c>
      <c r="C26" s="16">
        <v>1.0416666666666666E-2</v>
      </c>
      <c r="D26" s="18">
        <v>42822</v>
      </c>
      <c r="E26" s="16">
        <v>0.45833333333333331</v>
      </c>
      <c r="F26" s="28">
        <f t="shared" si="0"/>
        <v>0.44791666666666663</v>
      </c>
      <c r="G26" s="17" t="s">
        <v>54</v>
      </c>
      <c r="H26" s="44" t="s">
        <v>55</v>
      </c>
    </row>
    <row r="27" spans="1:8" ht="15.75" thickBot="1" x14ac:dyDescent="0.3">
      <c r="A27" s="73" t="s">
        <v>11</v>
      </c>
      <c r="B27" s="74"/>
      <c r="C27" s="74"/>
      <c r="D27" s="74"/>
      <c r="E27" s="74"/>
      <c r="F27" s="74"/>
      <c r="G27" s="74"/>
      <c r="H27" s="75"/>
    </row>
    <row r="28" spans="1:8" x14ac:dyDescent="0.25">
      <c r="A28" s="14">
        <v>19</v>
      </c>
      <c r="B28" s="18">
        <v>42828</v>
      </c>
      <c r="C28" s="16">
        <v>0.2638888888888889</v>
      </c>
      <c r="D28" s="18">
        <v>42828</v>
      </c>
      <c r="E28" s="16">
        <v>0.48749999999999999</v>
      </c>
      <c r="F28" s="28">
        <f t="shared" si="0"/>
        <v>0.22361111111111109</v>
      </c>
      <c r="G28" s="22">
        <v>251</v>
      </c>
      <c r="H28" s="44" t="s">
        <v>56</v>
      </c>
    </row>
    <row r="29" spans="1:8" x14ac:dyDescent="0.25">
      <c r="A29" s="14">
        <v>20</v>
      </c>
      <c r="B29" s="18">
        <v>42828</v>
      </c>
      <c r="C29" s="16">
        <v>0.69791666666666663</v>
      </c>
      <c r="D29" s="18">
        <v>42828</v>
      </c>
      <c r="E29" s="16">
        <v>0.82430555555555562</v>
      </c>
      <c r="F29" s="28">
        <f t="shared" si="0"/>
        <v>0.12638888888888899</v>
      </c>
      <c r="G29" s="17">
        <v>1163</v>
      </c>
      <c r="H29" s="44" t="s">
        <v>53</v>
      </c>
    </row>
    <row r="30" spans="1:8" ht="22.5" x14ac:dyDescent="0.25">
      <c r="A30" s="14">
        <v>21</v>
      </c>
      <c r="B30" s="43">
        <v>42830</v>
      </c>
      <c r="C30" s="41">
        <v>0.38541666666666669</v>
      </c>
      <c r="D30" s="43">
        <v>42830</v>
      </c>
      <c r="E30" s="41">
        <v>0.43055555555555558</v>
      </c>
      <c r="F30" s="28">
        <f t="shared" si="0"/>
        <v>4.5138888888888895E-2</v>
      </c>
      <c r="G30" s="44" t="s">
        <v>57</v>
      </c>
      <c r="H30" s="44" t="s">
        <v>58</v>
      </c>
    </row>
    <row r="31" spans="1:8" ht="157.5" x14ac:dyDescent="0.25">
      <c r="A31" s="14">
        <v>22</v>
      </c>
      <c r="B31" s="18">
        <v>42831</v>
      </c>
      <c r="C31" s="16">
        <v>0.23263888888888887</v>
      </c>
      <c r="D31" s="18">
        <v>42831</v>
      </c>
      <c r="E31" s="16">
        <v>0.2638888888888889</v>
      </c>
      <c r="F31" s="28">
        <f t="shared" si="0"/>
        <v>3.1250000000000028E-2</v>
      </c>
      <c r="G31" s="17" t="s">
        <v>59</v>
      </c>
      <c r="H31" s="44" t="s">
        <v>60</v>
      </c>
    </row>
    <row r="32" spans="1:8" x14ac:dyDescent="0.25">
      <c r="A32" s="14">
        <v>23</v>
      </c>
      <c r="B32" s="18">
        <v>42832</v>
      </c>
      <c r="C32" s="16">
        <v>0.2986111111111111</v>
      </c>
      <c r="D32" s="18">
        <v>42832</v>
      </c>
      <c r="E32" s="16">
        <v>0.49652777777777773</v>
      </c>
      <c r="F32" s="28">
        <f t="shared" si="0"/>
        <v>0.19791666666666663</v>
      </c>
      <c r="G32" s="22">
        <v>155</v>
      </c>
      <c r="H32" s="44" t="s">
        <v>16</v>
      </c>
    </row>
    <row r="33" spans="1:8" x14ac:dyDescent="0.25">
      <c r="A33" s="14">
        <v>24</v>
      </c>
      <c r="B33" s="15">
        <v>42835</v>
      </c>
      <c r="C33" s="16">
        <v>0.28125</v>
      </c>
      <c r="D33" s="18">
        <v>42835</v>
      </c>
      <c r="E33" s="16">
        <v>0.63194444444444442</v>
      </c>
      <c r="F33" s="28">
        <f t="shared" si="0"/>
        <v>0.35069444444444442</v>
      </c>
      <c r="G33" s="17" t="s">
        <v>61</v>
      </c>
      <c r="H33" s="44" t="s">
        <v>62</v>
      </c>
    </row>
    <row r="34" spans="1:8" x14ac:dyDescent="0.25">
      <c r="A34" s="14">
        <v>25</v>
      </c>
      <c r="B34" s="15">
        <v>42836</v>
      </c>
      <c r="C34" s="16">
        <v>0.89583333333333337</v>
      </c>
      <c r="D34" s="15">
        <v>42836</v>
      </c>
      <c r="E34" s="16">
        <v>0.92708333333333337</v>
      </c>
      <c r="F34" s="28">
        <f t="shared" si="0"/>
        <v>3.125E-2</v>
      </c>
      <c r="G34" s="17" t="s">
        <v>63</v>
      </c>
      <c r="H34" s="44" t="s">
        <v>64</v>
      </c>
    </row>
    <row r="35" spans="1:8" x14ac:dyDescent="0.25">
      <c r="A35" s="14">
        <v>26</v>
      </c>
      <c r="B35" s="15">
        <v>42837</v>
      </c>
      <c r="C35" s="16">
        <v>0.43402777777777773</v>
      </c>
      <c r="D35" s="18">
        <v>42837</v>
      </c>
      <c r="E35" s="16">
        <v>0.67013888888888884</v>
      </c>
      <c r="F35" s="28">
        <f t="shared" si="0"/>
        <v>0.2361111111111111</v>
      </c>
      <c r="G35" s="17" t="s">
        <v>65</v>
      </c>
      <c r="H35" s="44" t="s">
        <v>66</v>
      </c>
    </row>
    <row r="36" spans="1:8" ht="90.75" thickBot="1" x14ac:dyDescent="0.3">
      <c r="A36" s="14">
        <v>27</v>
      </c>
      <c r="B36" s="15">
        <v>42838</v>
      </c>
      <c r="C36" s="16">
        <v>0.65625</v>
      </c>
      <c r="D36" s="15">
        <v>42838</v>
      </c>
      <c r="E36" s="16">
        <v>0.74305555555555547</v>
      </c>
      <c r="F36" s="28">
        <f t="shared" si="0"/>
        <v>8.6805555555555469E-2</v>
      </c>
      <c r="G36" s="17" t="s">
        <v>67</v>
      </c>
      <c r="H36" s="44" t="s">
        <v>68</v>
      </c>
    </row>
    <row r="37" spans="1:8" ht="15.75" thickBot="1" x14ac:dyDescent="0.3">
      <c r="A37" s="73" t="s">
        <v>12</v>
      </c>
      <c r="B37" s="74"/>
      <c r="C37" s="74"/>
      <c r="D37" s="74"/>
      <c r="E37" s="74"/>
      <c r="F37" s="74"/>
      <c r="G37" s="74"/>
      <c r="H37" s="75"/>
    </row>
    <row r="38" spans="1:8" ht="135" x14ac:dyDescent="0.25">
      <c r="A38" s="9">
        <v>28</v>
      </c>
      <c r="B38" s="40">
        <v>42858</v>
      </c>
      <c r="C38" s="41">
        <v>0.41666666666666669</v>
      </c>
      <c r="D38" s="40">
        <v>42858</v>
      </c>
      <c r="E38" s="41">
        <v>0.50347222222222221</v>
      </c>
      <c r="F38" s="28">
        <f t="shared" si="0"/>
        <v>8.6805555555555525E-2</v>
      </c>
      <c r="G38" s="42" t="s">
        <v>69</v>
      </c>
      <c r="H38" s="44" t="s">
        <v>70</v>
      </c>
    </row>
    <row r="39" spans="1:8" x14ac:dyDescent="0.25">
      <c r="A39" s="9">
        <v>29</v>
      </c>
      <c r="B39" s="10">
        <v>42858</v>
      </c>
      <c r="C39" s="35">
        <v>0.34027777777777773</v>
      </c>
      <c r="D39" s="10">
        <v>42858</v>
      </c>
      <c r="E39" s="41">
        <v>0.72986111111111107</v>
      </c>
      <c r="F39" s="28">
        <f t="shared" si="0"/>
        <v>0.38958333333333334</v>
      </c>
      <c r="G39" s="13">
        <v>49</v>
      </c>
      <c r="H39" s="13" t="s">
        <v>71</v>
      </c>
    </row>
    <row r="40" spans="1:8" x14ac:dyDescent="0.25">
      <c r="A40" s="9">
        <v>30</v>
      </c>
      <c r="B40" s="39">
        <v>42868</v>
      </c>
      <c r="C40" s="45">
        <v>0.79513888888888884</v>
      </c>
      <c r="D40" s="39">
        <v>42868</v>
      </c>
      <c r="E40" s="45">
        <v>0.90277777777777779</v>
      </c>
      <c r="F40" s="28">
        <f t="shared" si="0"/>
        <v>0.10763888888888895</v>
      </c>
      <c r="G40" s="46" t="s">
        <v>72</v>
      </c>
      <c r="H40" s="13" t="s">
        <v>73</v>
      </c>
    </row>
    <row r="41" spans="1:8" x14ac:dyDescent="0.25">
      <c r="A41" s="9">
        <v>31</v>
      </c>
      <c r="B41" s="39">
        <v>42874</v>
      </c>
      <c r="C41" s="45">
        <v>0.50694444444444442</v>
      </c>
      <c r="D41" s="39">
        <v>42874</v>
      </c>
      <c r="E41" s="45">
        <v>0.56944444444444442</v>
      </c>
      <c r="F41" s="28">
        <f t="shared" si="0"/>
        <v>6.25E-2</v>
      </c>
      <c r="G41" s="46">
        <v>1234</v>
      </c>
      <c r="H41" s="13" t="s">
        <v>74</v>
      </c>
    </row>
    <row r="42" spans="1:8" ht="31.5" x14ac:dyDescent="0.25">
      <c r="A42" s="9">
        <v>32</v>
      </c>
      <c r="B42" s="39">
        <v>42874</v>
      </c>
      <c r="C42" s="45">
        <v>0.98263888888888884</v>
      </c>
      <c r="D42" s="39">
        <v>42875</v>
      </c>
      <c r="E42" s="45">
        <v>0.72569444444444453</v>
      </c>
      <c r="F42" s="28">
        <f>E42-C42+1</f>
        <v>0.74305555555555569</v>
      </c>
      <c r="G42" s="46" t="s">
        <v>75</v>
      </c>
      <c r="H42" s="46" t="s">
        <v>76</v>
      </c>
    </row>
    <row r="43" spans="1:8" ht="21" x14ac:dyDescent="0.25">
      <c r="A43" s="9">
        <v>33</v>
      </c>
      <c r="B43" s="10">
        <v>42875</v>
      </c>
      <c r="C43" s="35">
        <v>0.28472222222222221</v>
      </c>
      <c r="D43" s="10">
        <v>42875</v>
      </c>
      <c r="E43" s="35">
        <v>0.31944444444444448</v>
      </c>
      <c r="F43" s="28">
        <f t="shared" si="0"/>
        <v>3.4722222222222265E-2</v>
      </c>
      <c r="G43" s="13">
        <v>190</v>
      </c>
      <c r="H43" s="13" t="s">
        <v>77</v>
      </c>
    </row>
    <row r="44" spans="1:8" x14ac:dyDescent="0.25">
      <c r="A44" s="9">
        <v>34</v>
      </c>
      <c r="B44" s="10">
        <v>42875</v>
      </c>
      <c r="C44" s="35">
        <v>0.88888888888888884</v>
      </c>
      <c r="D44" s="10">
        <v>42875</v>
      </c>
      <c r="E44" s="35">
        <v>0.99305555555555547</v>
      </c>
      <c r="F44" s="28">
        <f t="shared" si="0"/>
        <v>0.10416666666666663</v>
      </c>
      <c r="G44" s="13">
        <v>414</v>
      </c>
      <c r="H44" s="13" t="s">
        <v>78</v>
      </c>
    </row>
    <row r="45" spans="1:8" x14ac:dyDescent="0.25">
      <c r="A45" s="9">
        <v>35</v>
      </c>
      <c r="B45" s="10">
        <v>42877</v>
      </c>
      <c r="C45" s="35">
        <v>0.4201388888888889</v>
      </c>
      <c r="D45" s="10">
        <v>42877</v>
      </c>
      <c r="E45" s="35">
        <v>0.4826388888888889</v>
      </c>
      <c r="F45" s="28">
        <f t="shared" si="0"/>
        <v>6.25E-2</v>
      </c>
      <c r="G45" s="13">
        <v>363</v>
      </c>
      <c r="H45" s="13" t="s">
        <v>79</v>
      </c>
    </row>
    <row r="46" spans="1:8" ht="22.5" x14ac:dyDescent="0.25">
      <c r="A46" s="9">
        <v>36</v>
      </c>
      <c r="B46" s="10">
        <v>42879</v>
      </c>
      <c r="C46" s="41">
        <v>0.15347222222222223</v>
      </c>
      <c r="D46" s="10">
        <v>42879</v>
      </c>
      <c r="E46" s="41">
        <v>0.375</v>
      </c>
      <c r="F46" s="28">
        <f t="shared" si="0"/>
        <v>0.22152777777777777</v>
      </c>
      <c r="G46" s="42" t="s">
        <v>80</v>
      </c>
      <c r="H46" s="44" t="s">
        <v>81</v>
      </c>
    </row>
    <row r="47" spans="1:8" ht="31.5" x14ac:dyDescent="0.25">
      <c r="A47" s="9">
        <v>37</v>
      </c>
      <c r="B47" s="10">
        <v>42879</v>
      </c>
      <c r="C47" s="35">
        <v>9.5138888888888884E-2</v>
      </c>
      <c r="D47" s="10">
        <v>42879</v>
      </c>
      <c r="E47" s="35">
        <v>0.86319444444444438</v>
      </c>
      <c r="F47" s="28">
        <f t="shared" si="0"/>
        <v>0.76805555555555549</v>
      </c>
      <c r="G47" s="13" t="s">
        <v>75</v>
      </c>
      <c r="H47" s="46" t="s">
        <v>76</v>
      </c>
    </row>
    <row r="48" spans="1:8" ht="21" x14ac:dyDescent="0.25">
      <c r="A48" s="9">
        <v>38</v>
      </c>
      <c r="B48" s="10">
        <v>42882</v>
      </c>
      <c r="C48" s="35">
        <v>0.77777777777777779</v>
      </c>
      <c r="D48" s="10">
        <v>42882</v>
      </c>
      <c r="E48" s="35">
        <v>0.8125</v>
      </c>
      <c r="F48" s="28">
        <f t="shared" si="0"/>
        <v>3.472222222222221E-2</v>
      </c>
      <c r="G48" s="13" t="s">
        <v>82</v>
      </c>
      <c r="H48" s="13" t="s">
        <v>83</v>
      </c>
    </row>
    <row r="49" spans="1:8" ht="15.75" thickBot="1" x14ac:dyDescent="0.3">
      <c r="A49" s="9">
        <v>39</v>
      </c>
      <c r="B49" s="10">
        <v>42883</v>
      </c>
      <c r="C49" s="35">
        <v>0.44027777777777777</v>
      </c>
      <c r="D49" s="10">
        <v>42883</v>
      </c>
      <c r="E49" s="35">
        <v>0.49444444444444446</v>
      </c>
      <c r="F49" s="28">
        <f t="shared" si="0"/>
        <v>5.4166666666666696E-2</v>
      </c>
      <c r="G49" s="13" t="s">
        <v>84</v>
      </c>
      <c r="H49" s="13" t="s">
        <v>85</v>
      </c>
    </row>
    <row r="50" spans="1:8" ht="15.75" thickBot="1" x14ac:dyDescent="0.3">
      <c r="A50" s="73" t="s">
        <v>14</v>
      </c>
      <c r="B50" s="74"/>
      <c r="C50" s="74"/>
      <c r="D50" s="74"/>
      <c r="E50" s="74"/>
      <c r="F50" s="74"/>
      <c r="G50" s="74"/>
      <c r="H50" s="75"/>
    </row>
    <row r="51" spans="1:8" x14ac:dyDescent="0.25">
      <c r="A51" s="9">
        <v>40</v>
      </c>
      <c r="B51" s="39">
        <v>42890</v>
      </c>
      <c r="C51" s="45">
        <v>4.1666666666666664E-2</v>
      </c>
      <c r="D51" s="39">
        <v>42890</v>
      </c>
      <c r="E51" s="45">
        <v>0.47569444444444442</v>
      </c>
      <c r="F51" s="28">
        <f t="shared" si="0"/>
        <v>0.43402777777777773</v>
      </c>
      <c r="G51" s="46">
        <v>334</v>
      </c>
      <c r="H51" s="45" t="s">
        <v>86</v>
      </c>
    </row>
    <row r="52" spans="1:8" x14ac:dyDescent="0.25">
      <c r="A52" s="9">
        <v>41</v>
      </c>
      <c r="B52" s="39">
        <v>42890</v>
      </c>
      <c r="C52" s="45">
        <v>4.1666666666666664E-2</v>
      </c>
      <c r="D52" s="39">
        <v>42890</v>
      </c>
      <c r="E52" s="45">
        <v>0.5625</v>
      </c>
      <c r="F52" s="28">
        <f t="shared" si="0"/>
        <v>0.52083333333333337</v>
      </c>
      <c r="G52" s="46">
        <v>334</v>
      </c>
      <c r="H52" s="13" t="s">
        <v>87</v>
      </c>
    </row>
    <row r="53" spans="1:8" x14ac:dyDescent="0.25">
      <c r="A53" s="9">
        <v>42</v>
      </c>
      <c r="B53" s="39">
        <v>42902</v>
      </c>
      <c r="C53" s="45">
        <v>0.93402777777777779</v>
      </c>
      <c r="D53" s="39">
        <v>42903</v>
      </c>
      <c r="E53" s="45">
        <v>0.62847222222222221</v>
      </c>
      <c r="F53" s="28">
        <f>E53-C53+1</f>
        <v>0.69444444444444442</v>
      </c>
      <c r="G53" s="46">
        <v>49</v>
      </c>
      <c r="H53" s="46" t="s">
        <v>88</v>
      </c>
    </row>
    <row r="54" spans="1:8" x14ac:dyDescent="0.25">
      <c r="A54" s="9">
        <v>43</v>
      </c>
      <c r="B54" s="39">
        <v>42906</v>
      </c>
      <c r="C54" s="45">
        <v>0.55902777777777779</v>
      </c>
      <c r="D54" s="39">
        <v>42906</v>
      </c>
      <c r="E54" s="45">
        <v>0.76388888888888884</v>
      </c>
      <c r="F54" s="28">
        <f t="shared" si="0"/>
        <v>0.20486111111111105</v>
      </c>
      <c r="G54" s="46">
        <v>334</v>
      </c>
      <c r="H54" s="46" t="s">
        <v>89</v>
      </c>
    </row>
    <row r="55" spans="1:8" ht="42" x14ac:dyDescent="0.25">
      <c r="A55" s="9">
        <v>44</v>
      </c>
      <c r="B55" s="39">
        <v>42908</v>
      </c>
      <c r="C55" s="45">
        <v>0.625</v>
      </c>
      <c r="D55" s="39">
        <v>42908</v>
      </c>
      <c r="E55" s="45">
        <v>0.64236111111111105</v>
      </c>
      <c r="F55" s="28">
        <f t="shared" si="0"/>
        <v>1.7361111111111049E-2</v>
      </c>
      <c r="G55" s="46" t="s">
        <v>90</v>
      </c>
      <c r="H55" s="13" t="s">
        <v>91</v>
      </c>
    </row>
    <row r="56" spans="1:8" ht="22.5" x14ac:dyDescent="0.25">
      <c r="A56" s="9">
        <v>45</v>
      </c>
      <c r="B56" s="39">
        <v>42915</v>
      </c>
      <c r="C56" s="45">
        <v>0.22708333333333333</v>
      </c>
      <c r="D56" s="39">
        <v>42915</v>
      </c>
      <c r="E56" s="45">
        <v>0.25763888888888892</v>
      </c>
      <c r="F56" s="28">
        <f t="shared" si="0"/>
        <v>3.0555555555555586E-2</v>
      </c>
      <c r="G56" s="46" t="s">
        <v>19</v>
      </c>
      <c r="H56" s="44" t="s">
        <v>20</v>
      </c>
    </row>
    <row r="57" spans="1:8" ht="141.75" customHeight="1" x14ac:dyDescent="0.25">
      <c r="A57" s="9">
        <v>46</v>
      </c>
      <c r="B57" s="39">
        <v>42915</v>
      </c>
      <c r="C57" s="45">
        <v>0.43124999999999997</v>
      </c>
      <c r="D57" s="39">
        <v>42915</v>
      </c>
      <c r="E57" s="45">
        <v>0.80347222222222225</v>
      </c>
      <c r="F57" s="28">
        <f t="shared" si="0"/>
        <v>0.37222222222222229</v>
      </c>
      <c r="G57" s="46">
        <v>252</v>
      </c>
      <c r="H57" s="13" t="s">
        <v>92</v>
      </c>
    </row>
    <row r="58" spans="1:8" ht="158.25" thickBot="1" x14ac:dyDescent="0.3">
      <c r="A58" s="9">
        <v>47</v>
      </c>
      <c r="B58" s="10">
        <v>42915</v>
      </c>
      <c r="C58" s="35">
        <v>0.52361111111111114</v>
      </c>
      <c r="D58" s="10">
        <v>42915</v>
      </c>
      <c r="E58" s="35">
        <v>0.55625000000000002</v>
      </c>
      <c r="F58" s="28">
        <f t="shared" si="0"/>
        <v>3.2638888888888884E-2</v>
      </c>
      <c r="G58" s="13" t="s">
        <v>93</v>
      </c>
      <c r="H58" s="44" t="s">
        <v>60</v>
      </c>
    </row>
    <row r="59" spans="1:8" ht="15.75" thickBot="1" x14ac:dyDescent="0.3">
      <c r="A59" s="73" t="s">
        <v>15</v>
      </c>
      <c r="B59" s="74"/>
      <c r="C59" s="74"/>
      <c r="D59" s="74"/>
      <c r="E59" s="74"/>
      <c r="F59" s="74"/>
      <c r="G59" s="74"/>
      <c r="H59" s="75"/>
    </row>
    <row r="60" spans="1:8" ht="92.25" customHeight="1" x14ac:dyDescent="0.25">
      <c r="A60" s="9">
        <v>48</v>
      </c>
      <c r="B60" s="39">
        <v>42919</v>
      </c>
      <c r="C60" s="45">
        <v>0.56805555555555554</v>
      </c>
      <c r="D60" s="39">
        <v>42919</v>
      </c>
      <c r="E60" s="45">
        <v>0.62708333333333333</v>
      </c>
      <c r="F60" s="28">
        <f t="shared" si="0"/>
        <v>5.902777777777779E-2</v>
      </c>
      <c r="G60" s="46" t="s">
        <v>94</v>
      </c>
      <c r="H60" s="44" t="s">
        <v>60</v>
      </c>
    </row>
    <row r="61" spans="1:8" x14ac:dyDescent="0.25">
      <c r="A61" s="9">
        <v>49</v>
      </c>
      <c r="B61" s="39">
        <v>42925</v>
      </c>
      <c r="C61" s="45">
        <v>0.3125</v>
      </c>
      <c r="D61" s="39">
        <v>42925</v>
      </c>
      <c r="E61" s="45">
        <v>0.5854166666666667</v>
      </c>
      <c r="F61" s="28">
        <f t="shared" si="0"/>
        <v>0.2729166666666667</v>
      </c>
      <c r="G61" s="46" t="s">
        <v>95</v>
      </c>
      <c r="H61" s="13" t="s">
        <v>96</v>
      </c>
    </row>
    <row r="62" spans="1:8" x14ac:dyDescent="0.25">
      <c r="A62" s="9">
        <v>50</v>
      </c>
      <c r="B62" s="39">
        <v>42928</v>
      </c>
      <c r="C62" s="45">
        <v>0.96458333333333324</v>
      </c>
      <c r="D62" s="39">
        <v>42929</v>
      </c>
      <c r="E62" s="45">
        <v>0.63888888888888895</v>
      </c>
      <c r="F62" s="28">
        <f>E62-C62+1</f>
        <v>0.67430555555555571</v>
      </c>
      <c r="G62" s="46">
        <v>194</v>
      </c>
      <c r="H62" s="13" t="s">
        <v>97</v>
      </c>
    </row>
    <row r="63" spans="1:8" ht="75.75" customHeight="1" x14ac:dyDescent="0.25">
      <c r="A63" s="9">
        <v>51</v>
      </c>
      <c r="B63" s="39">
        <v>42929</v>
      </c>
      <c r="C63" s="45">
        <v>0.77083333333333337</v>
      </c>
      <c r="D63" s="39">
        <v>42929</v>
      </c>
      <c r="E63" s="45">
        <v>0.89236111111111116</v>
      </c>
      <c r="F63" s="28">
        <f t="shared" si="0"/>
        <v>0.12152777777777779</v>
      </c>
      <c r="G63" s="46">
        <v>170</v>
      </c>
      <c r="H63" s="13" t="s">
        <v>98</v>
      </c>
    </row>
    <row r="64" spans="1:8" x14ac:dyDescent="0.25">
      <c r="A64" s="9">
        <v>52</v>
      </c>
      <c r="B64" s="39">
        <v>42937</v>
      </c>
      <c r="C64" s="45">
        <v>0.36805555555555558</v>
      </c>
      <c r="D64" s="39">
        <v>42937</v>
      </c>
      <c r="E64" s="45">
        <v>0.50694444444444442</v>
      </c>
      <c r="F64" s="28">
        <f t="shared" si="0"/>
        <v>0.13888888888888884</v>
      </c>
      <c r="G64" s="46">
        <v>365</v>
      </c>
      <c r="H64" s="46" t="s">
        <v>99</v>
      </c>
    </row>
    <row r="65" spans="1:8" x14ac:dyDescent="0.25">
      <c r="A65" s="9">
        <v>53</v>
      </c>
      <c r="B65" s="39">
        <v>42937</v>
      </c>
      <c r="C65" s="45">
        <v>0.60763888888888895</v>
      </c>
      <c r="D65" s="39">
        <v>42937</v>
      </c>
      <c r="E65" s="45">
        <v>0.625</v>
      </c>
      <c r="F65" s="28">
        <f t="shared" si="0"/>
        <v>1.7361111111111049E-2</v>
      </c>
      <c r="G65" s="46" t="s">
        <v>100</v>
      </c>
      <c r="H65" s="46" t="s">
        <v>101</v>
      </c>
    </row>
    <row r="66" spans="1:8" x14ac:dyDescent="0.25">
      <c r="A66" s="9">
        <v>54</v>
      </c>
      <c r="B66" s="39">
        <v>42937</v>
      </c>
      <c r="C66" s="45">
        <v>0.95972222222222225</v>
      </c>
      <c r="D66" s="39">
        <v>42938</v>
      </c>
      <c r="E66" s="45">
        <v>1.0416666666666666E-2</v>
      </c>
      <c r="F66" s="28">
        <f>E66-C66+1</f>
        <v>5.0694444444444375E-2</v>
      </c>
      <c r="G66" s="46">
        <v>2337</v>
      </c>
      <c r="H66" s="46" t="s">
        <v>102</v>
      </c>
    </row>
    <row r="67" spans="1:8" ht="21" x14ac:dyDescent="0.25">
      <c r="A67" s="9">
        <v>55</v>
      </c>
      <c r="B67" s="39">
        <v>42937</v>
      </c>
      <c r="C67" s="45">
        <v>0.9375</v>
      </c>
      <c r="D67" s="39">
        <v>42938</v>
      </c>
      <c r="E67" s="45">
        <v>0.53472222222222221</v>
      </c>
      <c r="F67" s="28">
        <f>E67-C67+1</f>
        <v>0.59722222222222221</v>
      </c>
      <c r="G67" s="46">
        <v>161</v>
      </c>
      <c r="H67" s="46" t="s">
        <v>103</v>
      </c>
    </row>
    <row r="68" spans="1:8" ht="21.75" thickBot="1" x14ac:dyDescent="0.3">
      <c r="A68" s="9">
        <v>56</v>
      </c>
      <c r="B68" s="39">
        <v>42938</v>
      </c>
      <c r="C68" s="45">
        <v>1.7361111111111112E-2</v>
      </c>
      <c r="D68" s="39">
        <v>42938</v>
      </c>
      <c r="E68" s="45">
        <v>0.18402777777777779</v>
      </c>
      <c r="F68" s="28">
        <f t="shared" si="0"/>
        <v>0.16666666666666669</v>
      </c>
      <c r="G68" s="46" t="s">
        <v>104</v>
      </c>
      <c r="H68" s="46" t="s">
        <v>105</v>
      </c>
    </row>
    <row r="69" spans="1:8" ht="15.75" thickBot="1" x14ac:dyDescent="0.3">
      <c r="A69" s="73" t="s">
        <v>17</v>
      </c>
      <c r="B69" s="74"/>
      <c r="C69" s="74"/>
      <c r="D69" s="74"/>
      <c r="E69" s="74"/>
      <c r="F69" s="74"/>
      <c r="G69" s="74"/>
      <c r="H69" s="75"/>
    </row>
    <row r="70" spans="1:8" x14ac:dyDescent="0.25">
      <c r="A70" s="9">
        <v>57</v>
      </c>
      <c r="B70" s="39">
        <v>42955</v>
      </c>
      <c r="C70" s="45">
        <v>0.49305555555555558</v>
      </c>
      <c r="D70" s="39">
        <v>42955</v>
      </c>
      <c r="E70" s="45">
        <v>0.83333333333333337</v>
      </c>
      <c r="F70" s="28">
        <f>E70-C70</f>
        <v>0.34027777777777779</v>
      </c>
      <c r="G70" s="46">
        <v>197</v>
      </c>
      <c r="H70" s="46" t="s">
        <v>106</v>
      </c>
    </row>
    <row r="71" spans="1:8" x14ac:dyDescent="0.25">
      <c r="A71" s="9">
        <v>58</v>
      </c>
      <c r="B71" s="39">
        <v>42957</v>
      </c>
      <c r="C71" s="45">
        <v>0.4861111111111111</v>
      </c>
      <c r="D71" s="39">
        <v>42957</v>
      </c>
      <c r="E71" s="45">
        <v>0.80208333333333337</v>
      </c>
      <c r="F71" s="28">
        <f t="shared" ref="F71:F96" si="1">E71-C71</f>
        <v>0.31597222222222227</v>
      </c>
      <c r="G71" s="46" t="s">
        <v>57</v>
      </c>
      <c r="H71" s="13" t="s">
        <v>107</v>
      </c>
    </row>
    <row r="72" spans="1:8" x14ac:dyDescent="0.25">
      <c r="A72" s="9">
        <v>59</v>
      </c>
      <c r="B72" s="39">
        <v>42959</v>
      </c>
      <c r="C72" s="45">
        <v>0.40625</v>
      </c>
      <c r="D72" s="39">
        <v>42959</v>
      </c>
      <c r="E72" s="45">
        <v>0.58333333333333337</v>
      </c>
      <c r="F72" s="28">
        <f t="shared" si="1"/>
        <v>0.17708333333333337</v>
      </c>
      <c r="G72" s="46">
        <v>234</v>
      </c>
      <c r="H72" s="46" t="s">
        <v>108</v>
      </c>
    </row>
    <row r="73" spans="1:8" x14ac:dyDescent="0.25">
      <c r="A73" s="9">
        <v>60</v>
      </c>
      <c r="B73" s="39">
        <v>42961</v>
      </c>
      <c r="C73" s="45">
        <v>0.375</v>
      </c>
      <c r="D73" s="39">
        <v>42961</v>
      </c>
      <c r="E73" s="45">
        <v>0.90833333333333333</v>
      </c>
      <c r="F73" s="28">
        <f t="shared" si="1"/>
        <v>0.53333333333333333</v>
      </c>
      <c r="G73" s="46">
        <v>176</v>
      </c>
      <c r="H73" s="46" t="s">
        <v>109</v>
      </c>
    </row>
    <row r="74" spans="1:8" x14ac:dyDescent="0.25">
      <c r="A74" s="9">
        <v>61</v>
      </c>
      <c r="B74" s="39">
        <v>42963</v>
      </c>
      <c r="C74" s="45">
        <v>5.5555555555555552E-2</v>
      </c>
      <c r="D74" s="39">
        <v>42963</v>
      </c>
      <c r="E74" s="45">
        <v>0.50763888888888886</v>
      </c>
      <c r="F74" s="28">
        <f t="shared" si="1"/>
        <v>0.45208333333333328</v>
      </c>
      <c r="G74" s="46">
        <v>38</v>
      </c>
      <c r="H74" s="46" t="s">
        <v>110</v>
      </c>
    </row>
    <row r="75" spans="1:8" ht="42" x14ac:dyDescent="0.25">
      <c r="A75" s="9">
        <v>62</v>
      </c>
      <c r="B75" s="39">
        <v>42964</v>
      </c>
      <c r="C75" s="45">
        <v>0.7715277777777777</v>
      </c>
      <c r="D75" s="39">
        <v>42964</v>
      </c>
      <c r="E75" s="45">
        <v>0.82986111111111116</v>
      </c>
      <c r="F75" s="28">
        <f t="shared" si="1"/>
        <v>5.8333333333333459E-2</v>
      </c>
      <c r="G75" s="46" t="s">
        <v>111</v>
      </c>
      <c r="H75" s="13" t="s">
        <v>112</v>
      </c>
    </row>
    <row r="76" spans="1:8" ht="63" x14ac:dyDescent="0.25">
      <c r="A76" s="9">
        <v>63</v>
      </c>
      <c r="B76" s="39">
        <v>42970</v>
      </c>
      <c r="C76" s="45">
        <v>0.89722222222222225</v>
      </c>
      <c r="D76" s="39">
        <v>42970</v>
      </c>
      <c r="E76" s="45">
        <v>0.9458333333333333</v>
      </c>
      <c r="F76" s="28">
        <f t="shared" si="1"/>
        <v>4.8611111111111049E-2</v>
      </c>
      <c r="G76" s="46" t="s">
        <v>113</v>
      </c>
      <c r="H76" s="46" t="s">
        <v>114</v>
      </c>
    </row>
    <row r="77" spans="1:8" ht="15.75" thickBot="1" x14ac:dyDescent="0.3">
      <c r="A77" s="9">
        <v>64</v>
      </c>
      <c r="B77" s="39">
        <v>42977</v>
      </c>
      <c r="C77" s="45">
        <v>0.59861111111111109</v>
      </c>
      <c r="D77" s="39">
        <v>42977</v>
      </c>
      <c r="E77" s="45">
        <v>0.65277777777777779</v>
      </c>
      <c r="F77" s="28">
        <f t="shared" si="1"/>
        <v>5.4166666666666696E-2</v>
      </c>
      <c r="G77" s="46">
        <v>251</v>
      </c>
      <c r="H77" s="47" t="s">
        <v>115</v>
      </c>
    </row>
    <row r="78" spans="1:8" ht="15.75" thickBot="1" x14ac:dyDescent="0.3">
      <c r="A78" s="73" t="s">
        <v>18</v>
      </c>
      <c r="B78" s="74"/>
      <c r="C78" s="74"/>
      <c r="D78" s="74"/>
      <c r="E78" s="74"/>
      <c r="F78" s="74"/>
      <c r="G78" s="74"/>
      <c r="H78" s="75"/>
    </row>
    <row r="79" spans="1:8" x14ac:dyDescent="0.25">
      <c r="A79" s="9">
        <v>65</v>
      </c>
      <c r="B79" s="39">
        <v>42981</v>
      </c>
      <c r="C79" s="45">
        <v>9.7222222222222224E-2</v>
      </c>
      <c r="D79" s="39">
        <v>42981</v>
      </c>
      <c r="E79" s="45">
        <v>0.13541666666666666</v>
      </c>
      <c r="F79" s="28">
        <f t="shared" si="1"/>
        <v>3.8194444444444434E-2</v>
      </c>
      <c r="G79" s="46">
        <v>414</v>
      </c>
      <c r="H79" s="46" t="s">
        <v>13</v>
      </c>
    </row>
    <row r="80" spans="1:8" x14ac:dyDescent="0.25">
      <c r="A80" s="9">
        <v>66</v>
      </c>
      <c r="B80" s="39">
        <v>42988</v>
      </c>
      <c r="C80" s="45">
        <v>0.90625</v>
      </c>
      <c r="D80" s="39">
        <v>42988</v>
      </c>
      <c r="E80" s="45">
        <v>0.93055555555555547</v>
      </c>
      <c r="F80" s="28">
        <f t="shared" si="1"/>
        <v>2.4305555555555469E-2</v>
      </c>
      <c r="G80" s="46">
        <v>278</v>
      </c>
      <c r="H80" s="46" t="s">
        <v>116</v>
      </c>
    </row>
    <row r="81" spans="1:8" x14ac:dyDescent="0.25">
      <c r="A81" s="9">
        <v>67</v>
      </c>
      <c r="B81" s="39">
        <v>42994</v>
      </c>
      <c r="C81" s="45">
        <v>0.66319444444444442</v>
      </c>
      <c r="D81" s="39">
        <v>42994</v>
      </c>
      <c r="E81" s="45">
        <v>0.86458333333333337</v>
      </c>
      <c r="F81" s="28">
        <f t="shared" si="1"/>
        <v>0.20138888888888895</v>
      </c>
      <c r="G81" s="46">
        <v>184</v>
      </c>
      <c r="H81" s="46" t="s">
        <v>117</v>
      </c>
    </row>
    <row r="82" spans="1:8" x14ac:dyDescent="0.25">
      <c r="A82" s="9">
        <v>68</v>
      </c>
      <c r="B82" s="39">
        <v>43002</v>
      </c>
      <c r="C82" s="45">
        <v>0.2951388888888889</v>
      </c>
      <c r="D82" s="39">
        <v>43002</v>
      </c>
      <c r="E82" s="45">
        <v>0.57291666666666663</v>
      </c>
      <c r="F82" s="28">
        <f t="shared" si="1"/>
        <v>0.27777777777777773</v>
      </c>
      <c r="G82" s="46">
        <v>55</v>
      </c>
      <c r="H82" s="46" t="s">
        <v>118</v>
      </c>
    </row>
    <row r="83" spans="1:8" ht="15.75" thickBot="1" x14ac:dyDescent="0.3">
      <c r="A83" s="9">
        <v>69</v>
      </c>
      <c r="B83" s="39">
        <v>43004</v>
      </c>
      <c r="C83" s="45">
        <v>0.58333333333333337</v>
      </c>
      <c r="D83" s="39">
        <v>43004</v>
      </c>
      <c r="E83" s="45">
        <v>0.60069444444444442</v>
      </c>
      <c r="F83" s="28">
        <f t="shared" si="1"/>
        <v>1.7361111111111049E-2</v>
      </c>
      <c r="G83" s="46" t="s">
        <v>119</v>
      </c>
      <c r="H83" s="23" t="s">
        <v>120</v>
      </c>
    </row>
    <row r="84" spans="1:8" ht="15.75" thickBot="1" x14ac:dyDescent="0.3">
      <c r="A84" s="73" t="s">
        <v>22</v>
      </c>
      <c r="B84" s="74"/>
      <c r="C84" s="74"/>
      <c r="D84" s="74"/>
      <c r="E84" s="74"/>
      <c r="F84" s="74"/>
      <c r="G84" s="74"/>
      <c r="H84" s="75"/>
    </row>
    <row r="85" spans="1:8" x14ac:dyDescent="0.25">
      <c r="A85" s="9">
        <v>70</v>
      </c>
      <c r="B85" s="39">
        <v>43012</v>
      </c>
      <c r="C85" s="45">
        <v>0.25694444444444448</v>
      </c>
      <c r="D85" s="39">
        <v>43012</v>
      </c>
      <c r="E85" s="45">
        <v>0.3125</v>
      </c>
      <c r="F85" s="28">
        <f t="shared" si="1"/>
        <v>5.5555555555555525E-2</v>
      </c>
      <c r="G85" s="46">
        <v>278</v>
      </c>
      <c r="H85" s="46" t="s">
        <v>116</v>
      </c>
    </row>
    <row r="86" spans="1:8" ht="42" x14ac:dyDescent="0.25">
      <c r="A86" s="9">
        <v>71</v>
      </c>
      <c r="B86" s="39">
        <v>43012</v>
      </c>
      <c r="C86" s="45">
        <v>0.36319444444444443</v>
      </c>
      <c r="D86" s="39">
        <v>43012</v>
      </c>
      <c r="E86" s="45">
        <v>0.39583333333333331</v>
      </c>
      <c r="F86" s="28">
        <f t="shared" si="1"/>
        <v>3.2638888888888884E-2</v>
      </c>
      <c r="G86" s="46" t="s">
        <v>121</v>
      </c>
      <c r="H86" s="46" t="s">
        <v>122</v>
      </c>
    </row>
    <row r="87" spans="1:8" ht="181.5" customHeight="1" x14ac:dyDescent="0.25">
      <c r="A87" s="9">
        <v>72</v>
      </c>
      <c r="B87" s="39">
        <v>43012</v>
      </c>
      <c r="C87" s="45">
        <v>0.41319444444444442</v>
      </c>
      <c r="D87" s="39">
        <v>43012</v>
      </c>
      <c r="E87" s="45">
        <v>0.44444444444444442</v>
      </c>
      <c r="F87" s="28">
        <f t="shared" si="1"/>
        <v>3.125E-2</v>
      </c>
      <c r="G87" s="46" t="s">
        <v>123</v>
      </c>
      <c r="H87" s="46" t="s">
        <v>124</v>
      </c>
    </row>
    <row r="88" spans="1:8" ht="21" x14ac:dyDescent="0.25">
      <c r="A88" s="9">
        <v>73</v>
      </c>
      <c r="B88" s="39">
        <v>43013</v>
      </c>
      <c r="C88" s="45">
        <v>1.7361111111111112E-2</v>
      </c>
      <c r="D88" s="39">
        <v>43013</v>
      </c>
      <c r="E88" s="45">
        <v>0.53819444444444442</v>
      </c>
      <c r="F88" s="28">
        <f t="shared" si="1"/>
        <v>0.52083333333333326</v>
      </c>
      <c r="G88" s="46">
        <v>236</v>
      </c>
      <c r="H88" s="46" t="s">
        <v>125</v>
      </c>
    </row>
    <row r="89" spans="1:8" x14ac:dyDescent="0.25">
      <c r="A89" s="9">
        <v>74</v>
      </c>
      <c r="B89" s="39">
        <v>43013</v>
      </c>
      <c r="C89" s="45">
        <v>0.45833333333333331</v>
      </c>
      <c r="D89" s="39">
        <v>43013</v>
      </c>
      <c r="E89" s="45">
        <v>0.69444444444444453</v>
      </c>
      <c r="F89" s="28">
        <f t="shared" si="1"/>
        <v>0.23611111111111122</v>
      </c>
      <c r="G89" s="46">
        <v>1003</v>
      </c>
      <c r="H89" s="13" t="s">
        <v>126</v>
      </c>
    </row>
    <row r="90" spans="1:8" x14ac:dyDescent="0.25">
      <c r="A90" s="9">
        <v>75</v>
      </c>
      <c r="B90" s="39">
        <v>43017</v>
      </c>
      <c r="C90" s="45">
        <v>0.86458333333333337</v>
      </c>
      <c r="D90" s="39">
        <v>43018</v>
      </c>
      <c r="E90" s="45">
        <v>0.58333333333333337</v>
      </c>
      <c r="F90" s="28">
        <f>E90-C90+1</f>
        <v>0.71875</v>
      </c>
      <c r="G90" s="46">
        <v>68</v>
      </c>
      <c r="H90" s="13" t="s">
        <v>127</v>
      </c>
    </row>
    <row r="91" spans="1:8" ht="115.5" x14ac:dyDescent="0.25">
      <c r="A91" s="9">
        <v>76</v>
      </c>
      <c r="B91" s="39">
        <v>43019</v>
      </c>
      <c r="C91" s="45">
        <v>0.10069444444444443</v>
      </c>
      <c r="D91" s="39" t="s">
        <v>128</v>
      </c>
      <c r="E91" s="45">
        <v>0.19444444444444445</v>
      </c>
      <c r="F91" s="28">
        <f t="shared" si="1"/>
        <v>9.3750000000000014E-2</v>
      </c>
      <c r="G91" s="46" t="s">
        <v>129</v>
      </c>
      <c r="H91" s="13" t="s">
        <v>130</v>
      </c>
    </row>
    <row r="92" spans="1:8" ht="52.5" x14ac:dyDescent="0.25">
      <c r="A92" s="9">
        <v>77</v>
      </c>
      <c r="B92" s="39">
        <v>43019</v>
      </c>
      <c r="C92" s="45">
        <v>0.67361111111111116</v>
      </c>
      <c r="D92" s="39">
        <v>43019</v>
      </c>
      <c r="E92" s="45">
        <v>0.75347222222222221</v>
      </c>
      <c r="F92" s="28">
        <f t="shared" si="1"/>
        <v>7.9861111111111049E-2</v>
      </c>
      <c r="G92" s="46" t="s">
        <v>131</v>
      </c>
      <c r="H92" s="46" t="s">
        <v>132</v>
      </c>
    </row>
    <row r="93" spans="1:8" ht="21" x14ac:dyDescent="0.25">
      <c r="A93" s="9">
        <v>78</v>
      </c>
      <c r="B93" s="39">
        <v>43027</v>
      </c>
      <c r="C93" s="45">
        <v>0.54513888888888895</v>
      </c>
      <c r="D93" s="39">
        <v>43027</v>
      </c>
      <c r="E93" s="45">
        <v>0.71875</v>
      </c>
      <c r="F93" s="28">
        <f t="shared" si="1"/>
        <v>0.17361111111111105</v>
      </c>
      <c r="G93" s="46">
        <v>1010</v>
      </c>
      <c r="H93" s="46" t="s">
        <v>133</v>
      </c>
    </row>
    <row r="94" spans="1:8" ht="21" x14ac:dyDescent="0.25">
      <c r="A94" s="9">
        <v>79</v>
      </c>
      <c r="B94" s="39">
        <v>43028</v>
      </c>
      <c r="C94" s="45">
        <v>0.1111111111111111</v>
      </c>
      <c r="D94" s="39">
        <v>43028</v>
      </c>
      <c r="E94" s="45">
        <v>0.4513888888888889</v>
      </c>
      <c r="F94" s="28">
        <f t="shared" si="1"/>
        <v>0.34027777777777779</v>
      </c>
      <c r="G94" s="46">
        <v>428</v>
      </c>
      <c r="H94" s="13" t="s">
        <v>134</v>
      </c>
    </row>
    <row r="95" spans="1:8" x14ac:dyDescent="0.25">
      <c r="A95" s="9">
        <v>80</v>
      </c>
      <c r="B95" s="39">
        <v>43030</v>
      </c>
      <c r="C95" s="45">
        <v>0.37152777777777773</v>
      </c>
      <c r="D95" s="39">
        <v>43030</v>
      </c>
      <c r="E95" s="45">
        <v>0.43263888888888885</v>
      </c>
      <c r="F95" s="28">
        <f t="shared" si="1"/>
        <v>6.1111111111111116E-2</v>
      </c>
      <c r="G95" s="46">
        <v>99</v>
      </c>
      <c r="H95" s="46" t="s">
        <v>135</v>
      </c>
    </row>
    <row r="96" spans="1:8" x14ac:dyDescent="0.25">
      <c r="A96" s="9">
        <v>81</v>
      </c>
      <c r="B96" s="39">
        <v>43030</v>
      </c>
      <c r="C96" s="45">
        <v>0.47916666666666669</v>
      </c>
      <c r="D96" s="39">
        <v>43030</v>
      </c>
      <c r="E96" s="45">
        <v>0.59375</v>
      </c>
      <c r="F96" s="28">
        <f t="shared" si="1"/>
        <v>0.11458333333333331</v>
      </c>
      <c r="G96" s="46">
        <v>99</v>
      </c>
      <c r="H96" s="46" t="s">
        <v>136</v>
      </c>
    </row>
    <row r="97" spans="1:8" ht="15.75" thickBot="1" x14ac:dyDescent="0.3">
      <c r="A97" s="9">
        <v>82</v>
      </c>
      <c r="B97" s="39">
        <v>43032</v>
      </c>
      <c r="C97" s="45">
        <v>0.90277777777777779</v>
      </c>
      <c r="D97" s="39">
        <v>43033</v>
      </c>
      <c r="E97" s="45">
        <v>0.61249999999999993</v>
      </c>
      <c r="F97" s="28">
        <f>E97-C97+1</f>
        <v>0.70972222222222214</v>
      </c>
      <c r="G97" s="46">
        <v>276</v>
      </c>
      <c r="H97" s="46" t="s">
        <v>21</v>
      </c>
    </row>
    <row r="98" spans="1:8" ht="15.75" thickBot="1" x14ac:dyDescent="0.3">
      <c r="A98" s="73" t="s">
        <v>24</v>
      </c>
      <c r="B98" s="74"/>
      <c r="C98" s="74"/>
      <c r="D98" s="74"/>
      <c r="E98" s="74"/>
      <c r="F98" s="74"/>
      <c r="G98" s="74"/>
      <c r="H98" s="75"/>
    </row>
    <row r="99" spans="1:8" x14ac:dyDescent="0.25">
      <c r="A99" s="9">
        <v>83</v>
      </c>
      <c r="B99" s="15">
        <v>43051</v>
      </c>
      <c r="C99" s="45">
        <v>0.13194444444444445</v>
      </c>
      <c r="D99" s="15">
        <v>43051</v>
      </c>
      <c r="E99" s="45">
        <v>0.22569444444444445</v>
      </c>
      <c r="F99" s="28">
        <f>E99-C99</f>
        <v>9.375E-2</v>
      </c>
      <c r="G99" s="46" t="s">
        <v>137</v>
      </c>
      <c r="H99" s="13" t="s">
        <v>138</v>
      </c>
    </row>
    <row r="100" spans="1:8" x14ac:dyDescent="0.25">
      <c r="A100" s="9">
        <v>84</v>
      </c>
      <c r="B100" s="15">
        <v>43052</v>
      </c>
      <c r="C100" s="45">
        <v>0.35694444444444445</v>
      </c>
      <c r="D100" s="15">
        <v>43052</v>
      </c>
      <c r="E100" s="45">
        <v>0.69097222222222221</v>
      </c>
      <c r="F100" s="28">
        <f>E100-C100</f>
        <v>0.33402777777777776</v>
      </c>
      <c r="G100" s="46" t="s">
        <v>23</v>
      </c>
      <c r="H100" s="22" t="s">
        <v>139</v>
      </c>
    </row>
    <row r="101" spans="1:8" ht="137.25" customHeight="1" x14ac:dyDescent="0.25">
      <c r="A101" s="9">
        <v>85</v>
      </c>
      <c r="B101" s="15">
        <v>43052</v>
      </c>
      <c r="C101" s="45">
        <v>0.50347222222222221</v>
      </c>
      <c r="D101" s="15">
        <v>43052</v>
      </c>
      <c r="E101" s="45">
        <v>0.59513888888888888</v>
      </c>
      <c r="F101" s="28">
        <f>E101-C101</f>
        <v>9.1666666666666674E-2</v>
      </c>
      <c r="G101" s="46" t="s">
        <v>140</v>
      </c>
      <c r="H101" s="88" t="s">
        <v>141</v>
      </c>
    </row>
    <row r="102" spans="1:8" ht="33.75" x14ac:dyDescent="0.25">
      <c r="A102" s="9">
        <v>86</v>
      </c>
      <c r="B102" s="15">
        <v>43052</v>
      </c>
      <c r="C102" s="45">
        <v>0.82708333333333339</v>
      </c>
      <c r="D102" s="39">
        <v>43052</v>
      </c>
      <c r="E102" s="45">
        <v>0.86597222222222225</v>
      </c>
      <c r="F102" s="28">
        <f>E102-C102</f>
        <v>3.8888888888888862E-2</v>
      </c>
      <c r="G102" s="46" t="s">
        <v>142</v>
      </c>
      <c r="H102" s="22" t="s">
        <v>143</v>
      </c>
    </row>
    <row r="103" spans="1:8" ht="21" x14ac:dyDescent="0.25">
      <c r="A103" s="9">
        <v>87</v>
      </c>
      <c r="B103" s="15">
        <v>43057</v>
      </c>
      <c r="C103" s="45">
        <v>0.60416666666666663</v>
      </c>
      <c r="D103" s="39">
        <v>43057</v>
      </c>
      <c r="E103" s="45">
        <v>0.61597222222222225</v>
      </c>
      <c r="F103" s="28">
        <f>E103-C103</f>
        <v>1.1805555555555625E-2</v>
      </c>
      <c r="G103" s="46" t="s">
        <v>144</v>
      </c>
      <c r="H103" s="13" t="s">
        <v>145</v>
      </c>
    </row>
    <row r="104" spans="1:8" ht="15.75" thickBot="1" x14ac:dyDescent="0.3">
      <c r="A104" s="9">
        <v>88</v>
      </c>
      <c r="B104" s="15">
        <v>43061</v>
      </c>
      <c r="C104" s="45">
        <v>0.76388888888888884</v>
      </c>
      <c r="D104" s="39">
        <v>43062</v>
      </c>
      <c r="E104" s="45">
        <v>0.49652777777777773</v>
      </c>
      <c r="F104" s="28">
        <f>E104-C104+1</f>
        <v>0.73263888888888884</v>
      </c>
      <c r="G104" s="46" t="s">
        <v>146</v>
      </c>
      <c r="H104" s="46" t="s">
        <v>147</v>
      </c>
    </row>
    <row r="105" spans="1:8" ht="15.75" thickBot="1" x14ac:dyDescent="0.3">
      <c r="A105" s="73" t="s">
        <v>25</v>
      </c>
      <c r="B105" s="74"/>
      <c r="C105" s="74"/>
      <c r="D105" s="74"/>
      <c r="E105" s="74"/>
      <c r="F105" s="74"/>
      <c r="G105" s="74"/>
      <c r="H105" s="75"/>
    </row>
    <row r="106" spans="1:8" ht="31.5" x14ac:dyDescent="0.25">
      <c r="A106" s="9">
        <v>89</v>
      </c>
      <c r="B106" s="15">
        <v>43070</v>
      </c>
      <c r="C106" s="45">
        <v>3.472222222222222E-3</v>
      </c>
      <c r="D106" s="39">
        <v>43070</v>
      </c>
      <c r="E106" s="45">
        <v>3.2638888888888891E-2</v>
      </c>
      <c r="F106" s="28">
        <f>E106-C106</f>
        <v>2.9166666666666667E-2</v>
      </c>
      <c r="G106" s="46" t="s">
        <v>148</v>
      </c>
      <c r="H106" s="13" t="s">
        <v>149</v>
      </c>
    </row>
    <row r="107" spans="1:8" x14ac:dyDescent="0.25">
      <c r="A107" s="9">
        <v>90</v>
      </c>
      <c r="B107" s="15">
        <v>43070</v>
      </c>
      <c r="C107" s="45">
        <v>0.73958333333333337</v>
      </c>
      <c r="D107" s="15">
        <v>43070</v>
      </c>
      <c r="E107" s="45">
        <v>0.95486111111111116</v>
      </c>
      <c r="F107" s="28">
        <f>E107-C107</f>
        <v>0.21527777777777779</v>
      </c>
      <c r="G107" s="46">
        <v>194</v>
      </c>
      <c r="H107" s="47" t="s">
        <v>150</v>
      </c>
    </row>
    <row r="108" spans="1:8" x14ac:dyDescent="0.25">
      <c r="A108" s="9">
        <v>91</v>
      </c>
      <c r="B108" s="39">
        <v>43073</v>
      </c>
      <c r="C108" s="45">
        <v>5.2083333333333336E-2</v>
      </c>
      <c r="D108" s="39">
        <v>43073</v>
      </c>
      <c r="E108" s="45">
        <v>0.11805555555555557</v>
      </c>
      <c r="F108" s="28">
        <f>E108-C108</f>
        <v>6.5972222222222238E-2</v>
      </c>
      <c r="G108" s="46">
        <v>415</v>
      </c>
      <c r="H108" s="46" t="s">
        <v>151</v>
      </c>
    </row>
    <row r="109" spans="1:8" x14ac:dyDescent="0.25">
      <c r="A109" s="9">
        <v>92</v>
      </c>
      <c r="B109" s="39">
        <v>43077</v>
      </c>
      <c r="C109" s="45">
        <v>0.4513888888888889</v>
      </c>
      <c r="D109" s="39">
        <v>43077</v>
      </c>
      <c r="E109" s="48">
        <v>0.79166666666666663</v>
      </c>
      <c r="F109" s="28">
        <f>E109-C109</f>
        <v>0.34027777777777773</v>
      </c>
      <c r="G109" s="46">
        <v>161</v>
      </c>
      <c r="H109" s="46" t="s">
        <v>152</v>
      </c>
    </row>
    <row r="110" spans="1:8" x14ac:dyDescent="0.25">
      <c r="A110" s="50">
        <v>93</v>
      </c>
      <c r="B110" s="39">
        <v>43087</v>
      </c>
      <c r="C110" s="16">
        <v>0.83333333333333337</v>
      </c>
      <c r="D110" s="18">
        <v>43088</v>
      </c>
      <c r="E110" s="16">
        <v>1.3888888888888888E-2</v>
      </c>
      <c r="F110" s="51">
        <f>E110-C110+1</f>
        <v>0.18055555555555547</v>
      </c>
      <c r="G110" s="17" t="s">
        <v>153</v>
      </c>
      <c r="H110" s="49" t="s">
        <v>154</v>
      </c>
    </row>
    <row r="111" spans="1:8" x14ac:dyDescent="0.25">
      <c r="A111" s="53"/>
      <c r="B111" s="54"/>
      <c r="C111" s="55"/>
      <c r="D111" s="52"/>
      <c r="E111" s="55"/>
      <c r="F111" s="56"/>
      <c r="G111" s="57"/>
      <c r="H111" s="58"/>
    </row>
    <row r="112" spans="1:8" x14ac:dyDescent="0.25">
      <c r="A112" s="53"/>
      <c r="B112" s="54"/>
      <c r="C112" s="55"/>
      <c r="D112" s="52"/>
      <c r="E112" s="55"/>
      <c r="F112" s="56"/>
      <c r="G112" s="57"/>
      <c r="H112" s="58"/>
    </row>
    <row r="113" spans="1:8" x14ac:dyDescent="0.25">
      <c r="A113" s="53"/>
      <c r="B113" s="54"/>
      <c r="C113" s="55"/>
      <c r="D113" s="52"/>
      <c r="E113" s="55"/>
      <c r="F113" s="56"/>
      <c r="G113" s="57"/>
      <c r="H113" s="58"/>
    </row>
    <row r="114" spans="1:8" x14ac:dyDescent="0.25">
      <c r="A114" s="53"/>
      <c r="B114" s="54"/>
      <c r="C114" s="55"/>
      <c r="D114" s="52"/>
      <c r="E114" s="55"/>
      <c r="F114" s="56"/>
      <c r="G114" s="57"/>
      <c r="H114" s="58"/>
    </row>
    <row r="115" spans="1:8" x14ac:dyDescent="0.25">
      <c r="A115" s="53"/>
      <c r="B115" s="54"/>
      <c r="C115" s="55"/>
      <c r="D115" s="52"/>
      <c r="E115" s="55"/>
      <c r="F115" s="56"/>
      <c r="G115" s="57"/>
      <c r="H115" s="58"/>
    </row>
    <row r="116" spans="1:8" ht="221.25" customHeight="1" x14ac:dyDescent="0.25">
      <c r="A116" s="53"/>
      <c r="B116" s="54"/>
      <c r="C116" s="55"/>
      <c r="D116" s="52"/>
      <c r="E116" s="55"/>
      <c r="F116" s="56"/>
      <c r="G116" s="57"/>
      <c r="H116" s="58"/>
    </row>
    <row r="117" spans="1:8" x14ac:dyDescent="0.25">
      <c r="A117" s="53"/>
      <c r="B117" s="54"/>
      <c r="C117" s="55"/>
      <c r="D117" s="52"/>
      <c r="E117" s="55"/>
      <c r="F117" s="56"/>
      <c r="G117" s="57"/>
      <c r="H117" s="58"/>
    </row>
    <row r="118" spans="1:8" x14ac:dyDescent="0.25">
      <c r="A118" s="53"/>
      <c r="B118" s="54"/>
      <c r="C118" s="55"/>
      <c r="D118" s="52"/>
      <c r="E118" s="55"/>
      <c r="F118" s="56"/>
      <c r="G118" s="57"/>
      <c r="H118" s="58"/>
    </row>
    <row r="119" spans="1:8" x14ac:dyDescent="0.25">
      <c r="A119" s="53"/>
      <c r="B119" s="54"/>
      <c r="C119" s="55"/>
      <c r="D119" s="52"/>
      <c r="E119" s="55"/>
      <c r="F119" s="56"/>
      <c r="G119" s="57"/>
      <c r="H119" s="58"/>
    </row>
    <row r="120" spans="1:8" x14ac:dyDescent="0.25">
      <c r="A120" s="83"/>
      <c r="B120" s="83"/>
      <c r="C120" s="83"/>
      <c r="D120" s="83"/>
      <c r="E120" s="83"/>
      <c r="F120" s="83"/>
      <c r="G120" s="83"/>
      <c r="H120" s="83"/>
    </row>
    <row r="121" spans="1:8" x14ac:dyDescent="0.25">
      <c r="A121" s="53"/>
      <c r="B121" s="59"/>
      <c r="C121" s="60"/>
      <c r="D121" s="61"/>
      <c r="E121" s="60"/>
      <c r="F121" s="56"/>
      <c r="G121" s="62"/>
      <c r="H121" s="63"/>
    </row>
    <row r="122" spans="1:8" x14ac:dyDescent="0.25">
      <c r="A122" s="53"/>
      <c r="B122" s="59"/>
      <c r="C122" s="60"/>
      <c r="D122" s="59"/>
      <c r="E122" s="60"/>
      <c r="F122" s="56"/>
      <c r="G122" s="62"/>
      <c r="H122" s="58"/>
    </row>
    <row r="123" spans="1:8" x14ac:dyDescent="0.25">
      <c r="A123" s="53"/>
      <c r="B123" s="59"/>
      <c r="C123" s="60"/>
      <c r="D123" s="61"/>
      <c r="E123" s="60"/>
      <c r="F123" s="56"/>
      <c r="G123" s="62"/>
      <c r="H123" s="58"/>
    </row>
    <row r="124" spans="1:8" x14ac:dyDescent="0.25">
      <c r="A124" s="53"/>
      <c r="B124" s="59"/>
      <c r="C124" s="60"/>
      <c r="D124" s="61"/>
      <c r="E124" s="60"/>
      <c r="F124" s="56"/>
      <c r="G124" s="62"/>
      <c r="H124" s="58"/>
    </row>
    <row r="125" spans="1:8" x14ac:dyDescent="0.25">
      <c r="A125" s="53"/>
      <c r="B125" s="59"/>
      <c r="C125" s="60"/>
      <c r="D125" s="61"/>
      <c r="E125" s="60"/>
      <c r="F125" s="56"/>
      <c r="G125" s="62"/>
      <c r="H125" s="58"/>
    </row>
    <row r="126" spans="1:8" x14ac:dyDescent="0.25">
      <c r="A126" s="53"/>
      <c r="B126" s="59"/>
      <c r="C126" s="60"/>
      <c r="D126" s="61"/>
      <c r="E126" s="60"/>
      <c r="F126" s="56"/>
      <c r="G126" s="62"/>
      <c r="H126" s="58"/>
    </row>
    <row r="127" spans="1:8" x14ac:dyDescent="0.25">
      <c r="A127" s="83"/>
      <c r="B127" s="83"/>
      <c r="C127" s="83"/>
      <c r="D127" s="83"/>
      <c r="E127" s="83"/>
      <c r="F127" s="83"/>
      <c r="G127" s="83"/>
      <c r="H127" s="83"/>
    </row>
    <row r="128" spans="1:8" ht="215.25" customHeight="1" x14ac:dyDescent="0.25">
      <c r="A128" s="53"/>
      <c r="B128" s="59"/>
      <c r="C128" s="60"/>
      <c r="D128" s="61"/>
      <c r="E128" s="60"/>
      <c r="F128" s="56"/>
      <c r="G128" s="62"/>
      <c r="H128" s="64"/>
    </row>
    <row r="129" spans="1:8" x14ac:dyDescent="0.25">
      <c r="A129" s="53"/>
      <c r="B129" s="59"/>
      <c r="C129" s="60"/>
      <c r="D129" s="65"/>
      <c r="E129" s="66"/>
      <c r="F129" s="56"/>
      <c r="G129" s="62"/>
      <c r="H129" s="64"/>
    </row>
    <row r="130" spans="1:8" ht="144" customHeight="1" x14ac:dyDescent="0.25">
      <c r="A130" s="53"/>
      <c r="B130" s="59"/>
      <c r="C130" s="60"/>
      <c r="D130" s="61"/>
      <c r="E130" s="60"/>
      <c r="F130" s="56"/>
      <c r="G130" s="62"/>
      <c r="H130" s="64"/>
    </row>
    <row r="131" spans="1:8" ht="203.25" customHeight="1" x14ac:dyDescent="0.25">
      <c r="A131" s="53"/>
      <c r="B131" s="59"/>
      <c r="C131" s="60"/>
      <c r="D131" s="61"/>
      <c r="E131" s="60"/>
      <c r="F131" s="56"/>
      <c r="G131" s="62"/>
      <c r="H131" s="64"/>
    </row>
    <row r="132" spans="1:8" x14ac:dyDescent="0.25">
      <c r="A132" s="83"/>
      <c r="B132" s="83"/>
      <c r="C132" s="83"/>
      <c r="D132" s="83"/>
      <c r="E132" s="83"/>
      <c r="F132" s="83"/>
      <c r="G132" s="83"/>
      <c r="H132" s="83"/>
    </row>
    <row r="133" spans="1:8" x14ac:dyDescent="0.25">
      <c r="A133" s="53"/>
      <c r="B133" s="59"/>
      <c r="C133" s="60"/>
      <c r="D133" s="61"/>
      <c r="E133" s="60"/>
      <c r="F133" s="56"/>
      <c r="G133" s="62"/>
      <c r="H133" s="58"/>
    </row>
    <row r="134" spans="1:8" x14ac:dyDescent="0.25">
      <c r="A134" s="53"/>
      <c r="B134" s="59"/>
      <c r="C134" s="60"/>
      <c r="D134" s="61"/>
      <c r="E134" s="60"/>
      <c r="F134" s="56"/>
      <c r="G134" s="62"/>
      <c r="H134" s="58"/>
    </row>
    <row r="135" spans="1:8" x14ac:dyDescent="0.25">
      <c r="A135" s="53"/>
      <c r="B135" s="59"/>
      <c r="C135" s="67"/>
      <c r="D135" s="59"/>
      <c r="E135" s="67"/>
      <c r="F135" s="56"/>
      <c r="G135" s="62"/>
      <c r="H135" s="58"/>
    </row>
    <row r="136" spans="1:8" ht="105" customHeight="1" x14ac:dyDescent="0.25">
      <c r="A136" s="53"/>
      <c r="B136" s="68"/>
      <c r="C136" s="67"/>
      <c r="D136" s="69"/>
      <c r="E136" s="67"/>
      <c r="F136" s="56"/>
      <c r="G136" s="70"/>
      <c r="H136" s="71"/>
    </row>
    <row r="137" spans="1:8" x14ac:dyDescent="0.25">
      <c r="A137" s="53"/>
      <c r="B137" s="68"/>
      <c r="C137" s="67"/>
      <c r="D137" s="69"/>
      <c r="E137" s="67"/>
      <c r="F137" s="56"/>
      <c r="G137" s="70"/>
      <c r="H137" s="58"/>
    </row>
    <row r="138" spans="1:8" x14ac:dyDescent="0.25">
      <c r="A138" s="53"/>
      <c r="B138" s="68"/>
      <c r="C138" s="67"/>
      <c r="D138" s="69"/>
      <c r="E138" s="67"/>
      <c r="F138" s="56"/>
      <c r="G138" s="62"/>
      <c r="H138" s="72"/>
    </row>
    <row r="139" spans="1:8" x14ac:dyDescent="0.25">
      <c r="A139" s="53"/>
      <c r="B139" s="68"/>
      <c r="C139" s="67"/>
      <c r="D139" s="69"/>
      <c r="E139" s="67"/>
      <c r="F139" s="56"/>
      <c r="G139" s="70"/>
      <c r="H139" s="58"/>
    </row>
    <row r="140" spans="1:8" x14ac:dyDescent="0.25">
      <c r="A140" s="53"/>
      <c r="B140" s="68"/>
      <c r="C140" s="67"/>
      <c r="D140" s="68"/>
      <c r="E140" s="67"/>
      <c r="F140" s="56"/>
      <c r="G140" s="70"/>
      <c r="H140" s="72"/>
    </row>
    <row r="141" spans="1:8" x14ac:dyDescent="0.25">
      <c r="A141" s="53"/>
      <c r="B141" s="68"/>
      <c r="C141" s="67"/>
      <c r="D141" s="69"/>
      <c r="E141" s="67"/>
      <c r="F141" s="56"/>
      <c r="G141" s="57"/>
      <c r="H141" s="57"/>
    </row>
  </sheetData>
  <mergeCells count="21">
    <mergeCell ref="A120:H120"/>
    <mergeCell ref="A127:H127"/>
    <mergeCell ref="A132:H132"/>
    <mergeCell ref="A2:H2"/>
    <mergeCell ref="H3:H4"/>
    <mergeCell ref="A6:H6"/>
    <mergeCell ref="A3:A4"/>
    <mergeCell ref="B3:C3"/>
    <mergeCell ref="D3:E3"/>
    <mergeCell ref="G3:G4"/>
    <mergeCell ref="A10:H10"/>
    <mergeCell ref="A14:H14"/>
    <mergeCell ref="A78:H78"/>
    <mergeCell ref="A84:H84"/>
    <mergeCell ref="A98:H98"/>
    <mergeCell ref="A105:H105"/>
    <mergeCell ref="A27:H27"/>
    <mergeCell ref="A37:H37"/>
    <mergeCell ref="A50:H50"/>
    <mergeCell ref="A59:H59"/>
    <mergeCell ref="A69:H6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2018-02-26T21:08:38Z</dcterms:modified>
</cp:coreProperties>
</file>