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Экономический отдел 1\ПТО\Новая папка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Лист1!$A$1:$DD$69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8" i="1" l="1"/>
  <c r="CD19" i="1"/>
  <c r="CD18" i="1" s="1"/>
  <c r="BT19" i="1"/>
  <c r="BT21" i="1"/>
  <c r="CD45" i="1" l="1"/>
  <c r="BT45" i="1"/>
  <c r="CD33" i="1" l="1"/>
  <c r="BT33" i="1"/>
</calcChain>
</file>

<file path=xl/sharedStrings.xml><?xml version="1.0" encoding="utf-8"?>
<sst xmlns="http://schemas.openxmlformats.org/spreadsheetml/2006/main" count="177" uniqueCount="128">
  <si>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</si>
  <si>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</si>
  <si>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</si>
  <si>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</si>
  <si>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</si>
  <si>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</si>
  <si>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</si>
  <si>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</si>
  <si>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МУП "Электросервис"</t>
  </si>
  <si>
    <t>ИНН:</t>
  </si>
  <si>
    <t>6501238703</t>
  </si>
  <si>
    <t>КПП:</t>
  </si>
  <si>
    <t>650101001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</si>
  <si>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</si>
  <si>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</si>
  <si>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</si>
  <si>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</si>
  <si>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</si>
  <si>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</si>
  <si>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</si>
  <si>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</si>
  <si>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</si>
  <si>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</si>
  <si>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</si>
  <si>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</si>
  <si>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</si>
  <si>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</si>
  <si>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</si>
  <si>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</si>
  <si>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</si>
  <si>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</si>
  <si>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</si>
  <si>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</si>
  <si>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</si>
  <si>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</si>
  <si>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</si>
  <si>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</si>
  <si>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</si>
  <si>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</si>
  <si>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</si>
  <si>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</si>
  <si>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</si>
  <si>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</si>
  <si>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</si>
  <si>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</si>
  <si>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</si>
  <si>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</si>
  <si>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</si>
  <si>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</si>
  <si>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</si>
  <si>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</si>
  <si>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</si>
  <si>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</si>
  <si>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</si>
  <si>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</si>
  <si>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</si>
  <si>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</si>
  <si>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</si>
  <si>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</si>
  <si>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</si>
  <si>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</si>
  <si>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</si>
  <si>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</si>
  <si>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</si>
  <si>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</si>
  <si>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</si>
  <si>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</si>
  <si>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</si>
  <si>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</si>
  <si>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</si>
  <si>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</si>
  <si>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</si>
  <si>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</si>
  <si>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</si>
  <si>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</si>
  <si>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</si>
  <si>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</si>
  <si>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</si>
  <si>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</si>
  <si>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</si>
  <si>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</si>
  <si>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</si>
  <si>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</si>
  <si>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</si>
  <si>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</si>
  <si>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</si>
  <si>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</si>
  <si>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</si>
  <si>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</si>
  <si>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</si>
  <si>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</si>
  <si>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</si>
  <si>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</si>
  <si>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</si>
  <si>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</si>
  <si>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</si>
  <si>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</si>
  <si>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</si>
  <si>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</si>
  <si>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</si>
  <si>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</si>
  <si>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</si>
  <si>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</si>
  <si>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</si>
  <si>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</si>
  <si>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</si>
  <si>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</si>
  <si>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</si>
  <si>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</si>
  <si>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</si>
  <si>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</si>
  <si>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</si>
  <si>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</si>
  <si>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</si>
  <si>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</si>
  <si>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</si>
  <si>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</si>
  <si>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</si>
  <si>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</si>
  <si>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</si>
  <si>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</si>
  <si>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</si>
  <si>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</si>
  <si>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</si>
  <si>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                 </t>
  </si>
  <si>
    <t>НЕДОСТАТОК ТАРИФА</t>
  </si>
  <si>
    <t>Год 2020</t>
  </si>
  <si>
    <t>налог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</si>
</sst>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0"/>
  <sheetViews>
    <sheetView tabSelected="1" view="pageBreakPreview" zoomScale="130" zoomScaleNormal="100" zoomScaleSheetLayoutView="130" workbookViewId="0">
      <selection activeCell="CD55" sqref="CD55:CM55"/>
    </sheetView>
  </sheetViews>
  <sheetFormatPr defaultColWidth="0.85546875" defaultRowHeight="15" x14ac:dyDescent="0.25"/>
  <cols>
    <col min="1" max="80" width="0.85546875" style="2"/>
    <col min="81" max="81" width="1.42578125" style="2" customWidth="1"/>
    <col min="82" max="336" width="0.85546875" style="2"/>
    <col min="337" max="337" width="1.42578125" style="2" customWidth="1"/>
    <col min="338" max="592" width="0.85546875" style="2"/>
    <col min="593" max="593" width="1.42578125" style="2" customWidth="1"/>
    <col min="594" max="848" width="0.85546875" style="2"/>
    <col min="849" max="849" width="1.42578125" style="2" customWidth="1"/>
    <col min="850" max="1104" width="0.85546875" style="2"/>
    <col min="1105" max="1105" width="1.42578125" style="2" customWidth="1"/>
    <col min="1106" max="1360" width="0.85546875" style="2"/>
    <col min="1361" max="1361" width="1.42578125" style="2" customWidth="1"/>
    <col min="1362" max="1616" width="0.85546875" style="2"/>
    <col min="1617" max="1617" width="1.42578125" style="2" customWidth="1"/>
    <col min="1618" max="1872" width="0.85546875" style="2"/>
    <col min="1873" max="1873" width="1.42578125" style="2" customWidth="1"/>
    <col min="1874" max="2128" width="0.85546875" style="2"/>
    <col min="2129" max="2129" width="1.42578125" style="2" customWidth="1"/>
    <col min="2130" max="2384" width="0.85546875" style="2"/>
    <col min="2385" max="2385" width="1.42578125" style="2" customWidth="1"/>
    <col min="2386" max="2640" width="0.85546875" style="2"/>
    <col min="2641" max="2641" width="1.42578125" style="2" customWidth="1"/>
    <col min="2642" max="2896" width="0.85546875" style="2"/>
    <col min="2897" max="2897" width="1.42578125" style="2" customWidth="1"/>
    <col min="2898" max="3152" width="0.85546875" style="2"/>
    <col min="3153" max="3153" width="1.42578125" style="2" customWidth="1"/>
    <col min="3154" max="3408" width="0.85546875" style="2"/>
    <col min="3409" max="3409" width="1.42578125" style="2" customWidth="1"/>
    <col min="3410" max="3664" width="0.85546875" style="2"/>
    <col min="3665" max="3665" width="1.42578125" style="2" customWidth="1"/>
    <col min="3666" max="3920" width="0.85546875" style="2"/>
    <col min="3921" max="3921" width="1.42578125" style="2" customWidth="1"/>
    <col min="3922" max="4176" width="0.85546875" style="2"/>
    <col min="4177" max="4177" width="1.42578125" style="2" customWidth="1"/>
    <col min="4178" max="4432" width="0.85546875" style="2"/>
    <col min="4433" max="4433" width="1.42578125" style="2" customWidth="1"/>
    <col min="4434" max="4688" width="0.85546875" style="2"/>
    <col min="4689" max="4689" width="1.42578125" style="2" customWidth="1"/>
    <col min="4690" max="4944" width="0.85546875" style="2"/>
    <col min="4945" max="4945" width="1.42578125" style="2" customWidth="1"/>
    <col min="4946" max="5200" width="0.85546875" style="2"/>
    <col min="5201" max="5201" width="1.42578125" style="2" customWidth="1"/>
    <col min="5202" max="5456" width="0.85546875" style="2"/>
    <col min="5457" max="5457" width="1.42578125" style="2" customWidth="1"/>
    <col min="5458" max="5712" width="0.85546875" style="2"/>
    <col min="5713" max="5713" width="1.42578125" style="2" customWidth="1"/>
    <col min="5714" max="5968" width="0.85546875" style="2"/>
    <col min="5969" max="5969" width="1.42578125" style="2" customWidth="1"/>
    <col min="5970" max="6224" width="0.85546875" style="2"/>
    <col min="6225" max="6225" width="1.42578125" style="2" customWidth="1"/>
    <col min="6226" max="6480" width="0.85546875" style="2"/>
    <col min="6481" max="6481" width="1.42578125" style="2" customWidth="1"/>
    <col min="6482" max="6736" width="0.85546875" style="2"/>
    <col min="6737" max="6737" width="1.42578125" style="2" customWidth="1"/>
    <col min="6738" max="6992" width="0.85546875" style="2"/>
    <col min="6993" max="6993" width="1.42578125" style="2" customWidth="1"/>
    <col min="6994" max="7248" width="0.85546875" style="2"/>
    <col min="7249" max="7249" width="1.42578125" style="2" customWidth="1"/>
    <col min="7250" max="7504" width="0.85546875" style="2"/>
    <col min="7505" max="7505" width="1.42578125" style="2" customWidth="1"/>
    <col min="7506" max="7760" width="0.85546875" style="2"/>
    <col min="7761" max="7761" width="1.42578125" style="2" customWidth="1"/>
    <col min="7762" max="8016" width="0.85546875" style="2"/>
    <col min="8017" max="8017" width="1.42578125" style="2" customWidth="1"/>
    <col min="8018" max="8272" width="0.85546875" style="2"/>
    <col min="8273" max="8273" width="1.42578125" style="2" customWidth="1"/>
    <col min="8274" max="8528" width="0.85546875" style="2"/>
    <col min="8529" max="8529" width="1.42578125" style="2" customWidth="1"/>
    <col min="8530" max="8784" width="0.85546875" style="2"/>
    <col min="8785" max="8785" width="1.42578125" style="2" customWidth="1"/>
    <col min="8786" max="9040" width="0.85546875" style="2"/>
    <col min="9041" max="9041" width="1.42578125" style="2" customWidth="1"/>
    <col min="9042" max="9296" width="0.85546875" style="2"/>
    <col min="9297" max="9297" width="1.42578125" style="2" customWidth="1"/>
    <col min="9298" max="9552" width="0.85546875" style="2"/>
    <col min="9553" max="9553" width="1.42578125" style="2" customWidth="1"/>
    <col min="9554" max="9808" width="0.85546875" style="2"/>
    <col min="9809" max="9809" width="1.42578125" style="2" customWidth="1"/>
    <col min="9810" max="10064" width="0.85546875" style="2"/>
    <col min="10065" max="10065" width="1.42578125" style="2" customWidth="1"/>
    <col min="10066" max="10320" width="0.85546875" style="2"/>
    <col min="10321" max="10321" width="1.42578125" style="2" customWidth="1"/>
    <col min="10322" max="10576" width="0.85546875" style="2"/>
    <col min="10577" max="10577" width="1.42578125" style="2" customWidth="1"/>
    <col min="10578" max="10832" width="0.85546875" style="2"/>
    <col min="10833" max="10833" width="1.42578125" style="2" customWidth="1"/>
    <col min="10834" max="11088" width="0.85546875" style="2"/>
    <col min="11089" max="11089" width="1.42578125" style="2" customWidth="1"/>
    <col min="11090" max="11344" width="0.85546875" style="2"/>
    <col min="11345" max="11345" width="1.42578125" style="2" customWidth="1"/>
    <col min="11346" max="11600" width="0.85546875" style="2"/>
    <col min="11601" max="11601" width="1.42578125" style="2" customWidth="1"/>
    <col min="11602" max="11856" width="0.85546875" style="2"/>
    <col min="11857" max="11857" width="1.42578125" style="2" customWidth="1"/>
    <col min="11858" max="12112" width="0.85546875" style="2"/>
    <col min="12113" max="12113" width="1.42578125" style="2" customWidth="1"/>
    <col min="12114" max="12368" width="0.85546875" style="2"/>
    <col min="12369" max="12369" width="1.42578125" style="2" customWidth="1"/>
    <col min="12370" max="12624" width="0.85546875" style="2"/>
    <col min="12625" max="12625" width="1.42578125" style="2" customWidth="1"/>
    <col min="12626" max="12880" width="0.85546875" style="2"/>
    <col min="12881" max="12881" width="1.42578125" style="2" customWidth="1"/>
    <col min="12882" max="13136" width="0.85546875" style="2"/>
    <col min="13137" max="13137" width="1.42578125" style="2" customWidth="1"/>
    <col min="13138" max="13392" width="0.85546875" style="2"/>
    <col min="13393" max="13393" width="1.42578125" style="2" customWidth="1"/>
    <col min="13394" max="13648" width="0.85546875" style="2"/>
    <col min="13649" max="13649" width="1.42578125" style="2" customWidth="1"/>
    <col min="13650" max="13904" width="0.85546875" style="2"/>
    <col min="13905" max="13905" width="1.42578125" style="2" customWidth="1"/>
    <col min="13906" max="14160" width="0.85546875" style="2"/>
    <col min="14161" max="14161" width="1.42578125" style="2" customWidth="1"/>
    <col min="14162" max="14416" width="0.85546875" style="2"/>
    <col min="14417" max="14417" width="1.42578125" style="2" customWidth="1"/>
    <col min="14418" max="14672" width="0.85546875" style="2"/>
    <col min="14673" max="14673" width="1.42578125" style="2" customWidth="1"/>
    <col min="14674" max="14928" width="0.85546875" style="2"/>
    <col min="14929" max="14929" width="1.42578125" style="2" customWidth="1"/>
    <col min="14930" max="15184" width="0.85546875" style="2"/>
    <col min="15185" max="15185" width="1.42578125" style="2" customWidth="1"/>
    <col min="15186" max="15440" width="0.85546875" style="2"/>
    <col min="15441" max="15441" width="1.42578125" style="2" customWidth="1"/>
    <col min="15442" max="15696" width="0.85546875" style="2"/>
    <col min="15697" max="15697" width="1.42578125" style="2" customWidth="1"/>
    <col min="15698" max="15952" width="0.85546875" style="2"/>
    <col min="15953" max="15953" width="1.42578125" style="2" customWidth="1"/>
    <col min="15954" max="16208" width="0.85546875" style="2"/>
    <col min="16209" max="16209" width="1.42578125" style="2" customWidth="1"/>
    <col min="162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4.25" customHeight="1" x14ac:dyDescent="0.2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3" customFormat="1" ht="14.25" customHeight="1" x14ac:dyDescent="0.2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3" customFormat="1" ht="14.25" customHeight="1" x14ac:dyDescent="0.2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pans="1:108" ht="21" customHeight="1" x14ac:dyDescent="0.25"/>
    <row r="10" spans="1:108" x14ac:dyDescent="0.25">
      <c r="C10" s="4" t="s">
        <v>7</v>
      </c>
      <c r="D10" s="4"/>
      <c r="AF10" s="47" t="s">
        <v>8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</row>
    <row r="11" spans="1:108" x14ac:dyDescent="0.25">
      <c r="C11" s="4" t="s">
        <v>9</v>
      </c>
      <c r="D11" s="4"/>
      <c r="J11" s="48" t="s">
        <v>10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108" x14ac:dyDescent="0.25">
      <c r="C12" s="4" t="s">
        <v>11</v>
      </c>
      <c r="D12" s="4"/>
      <c r="J12" s="33" t="s">
        <v>12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108" ht="15" customHeight="1" x14ac:dyDescent="0.25"/>
    <row r="14" spans="1:108" s="5" customFormat="1" ht="13.5" x14ac:dyDescent="0.2">
      <c r="A14" s="34" t="s">
        <v>13</v>
      </c>
      <c r="B14" s="35"/>
      <c r="C14" s="35"/>
      <c r="D14" s="35"/>
      <c r="E14" s="35"/>
      <c r="F14" s="35"/>
      <c r="G14" s="35"/>
      <c r="H14" s="35"/>
      <c r="I14" s="36"/>
      <c r="J14" s="40" t="s">
        <v>14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  <c r="BI14" s="34" t="s">
        <v>15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6"/>
      <c r="BT14" s="14" t="s">
        <v>126</v>
      </c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6"/>
      <c r="CN14" s="34" t="s">
        <v>16</v>
      </c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</row>
    <row r="15" spans="1:108" s="5" customFormat="1" ht="13.5" x14ac:dyDescent="0.2">
      <c r="A15" s="37"/>
      <c r="B15" s="38"/>
      <c r="C15" s="38"/>
      <c r="D15" s="38"/>
      <c r="E15" s="38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9"/>
      <c r="BT15" s="14" t="s">
        <v>17</v>
      </c>
      <c r="BU15" s="15"/>
      <c r="BV15" s="15"/>
      <c r="BW15" s="15"/>
      <c r="BX15" s="15"/>
      <c r="BY15" s="15"/>
      <c r="BZ15" s="15"/>
      <c r="CA15" s="15"/>
      <c r="CB15" s="15"/>
      <c r="CC15" s="16"/>
      <c r="CD15" s="14" t="s">
        <v>18</v>
      </c>
      <c r="CE15" s="15"/>
      <c r="CF15" s="15"/>
      <c r="CG15" s="15"/>
      <c r="CH15" s="15"/>
      <c r="CI15" s="15"/>
      <c r="CJ15" s="15"/>
      <c r="CK15" s="15"/>
      <c r="CL15" s="15"/>
      <c r="CM15" s="16"/>
      <c r="CN15" s="43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s="5" customFormat="1" ht="15" customHeight="1" x14ac:dyDescent="0.2">
      <c r="A16" s="10" t="s">
        <v>19</v>
      </c>
      <c r="B16" s="11"/>
      <c r="C16" s="11"/>
      <c r="D16" s="11"/>
      <c r="E16" s="11"/>
      <c r="F16" s="11"/>
      <c r="G16" s="11"/>
      <c r="H16" s="11"/>
      <c r="I16" s="12"/>
      <c r="J16" s="6"/>
      <c r="K16" s="13" t="s">
        <v>20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7"/>
      <c r="BI16" s="14" t="s">
        <v>21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4" t="s">
        <v>21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21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0" t="s">
        <v>21</v>
      </c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2"/>
    </row>
    <row r="17" spans="1:149" s="5" customFormat="1" ht="15" customHeight="1" x14ac:dyDescent="0.2">
      <c r="A17" s="10" t="s">
        <v>22</v>
      </c>
      <c r="B17" s="11"/>
      <c r="C17" s="11"/>
      <c r="D17" s="11"/>
      <c r="E17" s="11"/>
      <c r="F17" s="11"/>
      <c r="G17" s="11"/>
      <c r="H17" s="11"/>
      <c r="I17" s="12"/>
      <c r="J17" s="6"/>
      <c r="K17" s="13" t="s">
        <v>23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24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7">
        <v>167888.89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>
        <v>167888.9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32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49" s="5" customFormat="1" ht="34.5" customHeight="1" x14ac:dyDescent="0.2">
      <c r="A18" s="10" t="s">
        <v>25</v>
      </c>
      <c r="B18" s="11"/>
      <c r="C18" s="11"/>
      <c r="D18" s="11"/>
      <c r="E18" s="11"/>
      <c r="F18" s="11"/>
      <c r="G18" s="11"/>
      <c r="H18" s="11"/>
      <c r="I18" s="12"/>
      <c r="J18" s="6"/>
      <c r="K18" s="13" t="s">
        <v>26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24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f>BT19+BT24+BT26+BT27+BT28+BT29</f>
        <v>136841.12000000002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f>CD19+CD24+CD26+CD27+CD28</f>
        <v>201564.61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23" t="s">
        <v>125</v>
      </c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</row>
    <row r="19" spans="1:149" s="5" customFormat="1" ht="15" customHeight="1" x14ac:dyDescent="0.2">
      <c r="A19" s="10" t="s">
        <v>27</v>
      </c>
      <c r="B19" s="11"/>
      <c r="C19" s="11"/>
      <c r="D19" s="11"/>
      <c r="E19" s="11"/>
      <c r="F19" s="11"/>
      <c r="G19" s="11"/>
      <c r="H19" s="11"/>
      <c r="I19" s="12"/>
      <c r="J19" s="6"/>
      <c r="K19" s="13" t="s">
        <v>28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24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f>BT20                             +BT22</f>
        <v>11626.77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f>CD20                             +CD22</f>
        <v>14831.91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23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5"/>
    </row>
    <row r="20" spans="1:149" s="5" customFormat="1" ht="30" customHeight="1" x14ac:dyDescent="0.2">
      <c r="A20" s="10" t="s">
        <v>29</v>
      </c>
      <c r="B20" s="11"/>
      <c r="C20" s="11"/>
      <c r="D20" s="11"/>
      <c r="E20" s="11"/>
      <c r="F20" s="11"/>
      <c r="G20" s="11"/>
      <c r="H20" s="11"/>
      <c r="I20" s="12"/>
      <c r="J20" s="6"/>
      <c r="K20" s="13" t="s">
        <v>30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24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>
        <v>6923.9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v>8588.11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5"/>
    </row>
    <row r="21" spans="1:149" s="5" customFormat="1" ht="15" customHeight="1" x14ac:dyDescent="0.2">
      <c r="A21" s="10" t="s">
        <v>31</v>
      </c>
      <c r="B21" s="11"/>
      <c r="C21" s="11"/>
      <c r="D21" s="11"/>
      <c r="E21" s="11"/>
      <c r="F21" s="11"/>
      <c r="G21" s="11"/>
      <c r="H21" s="11"/>
      <c r="I21" s="12"/>
      <c r="J21" s="6"/>
      <c r="K21" s="13" t="s">
        <v>32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24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>
        <f>BT22</f>
        <v>4702.87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v>6313.5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23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</row>
    <row r="22" spans="1:149" s="5" customFormat="1" ht="58.5" customHeight="1" x14ac:dyDescent="0.2">
      <c r="A22" s="10" t="s">
        <v>33</v>
      </c>
      <c r="B22" s="11"/>
      <c r="C22" s="11"/>
      <c r="D22" s="11"/>
      <c r="E22" s="11"/>
      <c r="F22" s="11"/>
      <c r="G22" s="11"/>
      <c r="H22" s="11"/>
      <c r="I22" s="12"/>
      <c r="J22" s="6"/>
      <c r="K22" s="13" t="s">
        <v>34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24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>
        <v>4702.87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17">
        <v>6243.8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49" s="5" customFormat="1" ht="15" customHeight="1" x14ac:dyDescent="0.2">
      <c r="A23" s="10" t="s">
        <v>35</v>
      </c>
      <c r="B23" s="11"/>
      <c r="C23" s="11"/>
      <c r="D23" s="11"/>
      <c r="E23" s="11"/>
      <c r="F23" s="11"/>
      <c r="G23" s="11"/>
      <c r="H23" s="11"/>
      <c r="I23" s="12"/>
      <c r="J23" s="6"/>
      <c r="K23" s="13" t="s">
        <v>36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24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/>
      <c r="BU23" s="18"/>
      <c r="BV23" s="18"/>
      <c r="BW23" s="18"/>
      <c r="BX23" s="18"/>
      <c r="BY23" s="18"/>
      <c r="BZ23" s="18"/>
      <c r="CA23" s="18"/>
      <c r="CB23" s="18"/>
      <c r="CC23" s="19"/>
      <c r="CD23" s="17"/>
      <c r="CE23" s="18"/>
      <c r="CF23" s="18"/>
      <c r="CG23" s="18"/>
      <c r="CH23" s="18"/>
      <c r="CI23" s="18"/>
      <c r="CJ23" s="18"/>
      <c r="CK23" s="18"/>
      <c r="CL23" s="18"/>
      <c r="CM23" s="19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49" s="5" customFormat="1" ht="30" customHeight="1" x14ac:dyDescent="0.2">
      <c r="A24" s="10" t="s">
        <v>37</v>
      </c>
      <c r="B24" s="11"/>
      <c r="C24" s="11"/>
      <c r="D24" s="11"/>
      <c r="E24" s="11"/>
      <c r="F24" s="11"/>
      <c r="G24" s="11"/>
      <c r="H24" s="11"/>
      <c r="I24" s="12"/>
      <c r="J24" s="6"/>
      <c r="K24" s="13" t="s">
        <v>38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24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>
        <v>45995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v>51625.3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</row>
    <row r="25" spans="1:149" s="5" customFormat="1" ht="15" customHeight="1" x14ac:dyDescent="0.2">
      <c r="A25" s="10" t="s">
        <v>39</v>
      </c>
      <c r="B25" s="11"/>
      <c r="C25" s="11"/>
      <c r="D25" s="11"/>
      <c r="E25" s="11"/>
      <c r="F25" s="11"/>
      <c r="G25" s="11"/>
      <c r="H25" s="11"/>
      <c r="I25" s="12"/>
      <c r="J25" s="6"/>
      <c r="K25" s="13" t="s">
        <v>36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24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/>
      <c r="BU25" s="18"/>
      <c r="BV25" s="18"/>
      <c r="BW25" s="18"/>
      <c r="BX25" s="18"/>
      <c r="BY25" s="18"/>
      <c r="BZ25" s="18"/>
      <c r="CA25" s="18"/>
      <c r="CB25" s="18"/>
      <c r="CC25" s="19"/>
      <c r="CD25" s="17"/>
      <c r="CE25" s="18"/>
      <c r="CF25" s="18"/>
      <c r="CG25" s="18"/>
      <c r="CH25" s="18"/>
      <c r="CI25" s="18"/>
      <c r="CJ25" s="18"/>
      <c r="CK25" s="18"/>
      <c r="CL25" s="18"/>
      <c r="CM25" s="19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49" s="5" customFormat="1" ht="15" customHeight="1" x14ac:dyDescent="0.2">
      <c r="A26" s="10" t="s">
        <v>40</v>
      </c>
      <c r="B26" s="11"/>
      <c r="C26" s="11"/>
      <c r="D26" s="11"/>
      <c r="E26" s="11"/>
      <c r="F26" s="11"/>
      <c r="G26" s="11"/>
      <c r="H26" s="11"/>
      <c r="I26" s="12"/>
      <c r="J26" s="6"/>
      <c r="K26" s="13" t="s">
        <v>41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24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55031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17">
        <v>90538.2</v>
      </c>
      <c r="CE26" s="18"/>
      <c r="CF26" s="18"/>
      <c r="CG26" s="18"/>
      <c r="CH26" s="18"/>
      <c r="CI26" s="18"/>
      <c r="CJ26" s="18"/>
      <c r="CK26" s="18"/>
      <c r="CL26" s="18"/>
      <c r="CM26" s="19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49" s="5" customFormat="1" ht="15" customHeight="1" x14ac:dyDescent="0.2">
      <c r="A27" s="10" t="s">
        <v>42</v>
      </c>
      <c r="B27" s="11"/>
      <c r="C27" s="11"/>
      <c r="D27" s="11"/>
      <c r="E27" s="11"/>
      <c r="F27" s="11"/>
      <c r="G27" s="11"/>
      <c r="H27" s="11"/>
      <c r="I27" s="12"/>
      <c r="J27" s="6"/>
      <c r="K27" s="13" t="s">
        <v>43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24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>
        <v>24124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v>44569.2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23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49" s="5" customFormat="1" ht="15" customHeight="1" x14ac:dyDescent="0.2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6"/>
      <c r="K28" s="13" t="s">
        <v>45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24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>
        <v>64.349999999999994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17">
        <v>0</v>
      </c>
      <c r="CE28" s="18"/>
      <c r="CF28" s="18"/>
      <c r="CG28" s="18"/>
      <c r="CH28" s="18"/>
      <c r="CI28" s="18"/>
      <c r="CJ28" s="18"/>
      <c r="CK28" s="18"/>
      <c r="CL28" s="18"/>
      <c r="CM28" s="19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49" s="5" customFormat="1" ht="15" customHeight="1" x14ac:dyDescent="0.2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6"/>
      <c r="K29" s="13" t="s">
        <v>47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24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>
        <v>0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108.8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49" s="5" customFormat="1" ht="30" customHeight="1" x14ac:dyDescent="0.2">
      <c r="A30" s="10" t="s">
        <v>48</v>
      </c>
      <c r="B30" s="11"/>
      <c r="C30" s="11"/>
      <c r="D30" s="11"/>
      <c r="E30" s="11"/>
      <c r="F30" s="11"/>
      <c r="G30" s="11"/>
      <c r="H30" s="11"/>
      <c r="I30" s="12"/>
      <c r="J30" s="6"/>
      <c r="K30" s="13" t="s">
        <v>49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24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>
        <v>0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17">
        <v>0</v>
      </c>
      <c r="CE30" s="18"/>
      <c r="CF30" s="18"/>
      <c r="CG30" s="18"/>
      <c r="CH30" s="18"/>
      <c r="CI30" s="18"/>
      <c r="CJ30" s="18"/>
      <c r="CK30" s="18"/>
      <c r="CL30" s="18"/>
      <c r="CM30" s="19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5"/>
    </row>
    <row r="31" spans="1:149" s="5" customFormat="1" ht="45" customHeight="1" x14ac:dyDescent="0.2">
      <c r="A31" s="10" t="s">
        <v>50</v>
      </c>
      <c r="B31" s="11"/>
      <c r="C31" s="11"/>
      <c r="D31" s="11"/>
      <c r="E31" s="11"/>
      <c r="F31" s="11"/>
      <c r="G31" s="11"/>
      <c r="H31" s="11"/>
      <c r="I31" s="12"/>
      <c r="J31" s="6"/>
      <c r="K31" s="13" t="s">
        <v>51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24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>
        <v>0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0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  <c r="ES31" s="5" t="s">
        <v>124</v>
      </c>
    </row>
    <row r="32" spans="1:149" s="5" customFormat="1" ht="15" customHeight="1" x14ac:dyDescent="0.2">
      <c r="A32" s="10" t="s">
        <v>52</v>
      </c>
      <c r="B32" s="11"/>
      <c r="C32" s="11"/>
      <c r="D32" s="11"/>
      <c r="E32" s="11"/>
      <c r="F32" s="11"/>
      <c r="G32" s="11"/>
      <c r="H32" s="11"/>
      <c r="I32" s="12"/>
      <c r="J32" s="6"/>
      <c r="K32" s="13" t="s">
        <v>53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24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/>
      <c r="BU32" s="18"/>
      <c r="BV32" s="18"/>
      <c r="BW32" s="18"/>
      <c r="BX32" s="18"/>
      <c r="BY32" s="18"/>
      <c r="BZ32" s="18"/>
      <c r="CA32" s="18"/>
      <c r="CB32" s="18"/>
      <c r="CC32" s="19"/>
      <c r="CD32" s="17"/>
      <c r="CE32" s="18"/>
      <c r="CF32" s="18"/>
      <c r="CG32" s="18"/>
      <c r="CH32" s="18"/>
      <c r="CI32" s="18"/>
      <c r="CJ32" s="18"/>
      <c r="CK32" s="18"/>
      <c r="CL32" s="18"/>
      <c r="CM32" s="19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s="5" customFormat="1" ht="15" customHeight="1" x14ac:dyDescent="0.2">
      <c r="A33" s="10" t="s">
        <v>54</v>
      </c>
      <c r="B33" s="11"/>
      <c r="C33" s="11"/>
      <c r="D33" s="11"/>
      <c r="E33" s="11"/>
      <c r="F33" s="11"/>
      <c r="G33" s="11"/>
      <c r="H33" s="11"/>
      <c r="I33" s="12"/>
      <c r="J33" s="6"/>
      <c r="K33" s="13" t="s">
        <v>55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24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>
        <f>BT17-BT18</f>
        <v>31047.76999999999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f>CD17-CD18</f>
        <v>-33675.709999999992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5"/>
    </row>
    <row r="34" spans="1:108" s="5" customFormat="1" ht="15" customHeight="1" x14ac:dyDescent="0.2">
      <c r="A34" s="10" t="s">
        <v>56</v>
      </c>
      <c r="B34" s="11"/>
      <c r="C34" s="11"/>
      <c r="D34" s="11"/>
      <c r="E34" s="11"/>
      <c r="F34" s="11"/>
      <c r="G34" s="11"/>
      <c r="H34" s="11"/>
      <c r="I34" s="12"/>
      <c r="J34" s="6"/>
      <c r="K34" s="13" t="s">
        <v>57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24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>
        <v>0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v>0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5"/>
    </row>
    <row r="35" spans="1:108" s="5" customFormat="1" ht="15" customHeight="1" x14ac:dyDescent="0.2">
      <c r="A35" s="10" t="s">
        <v>58</v>
      </c>
      <c r="B35" s="11"/>
      <c r="C35" s="11"/>
      <c r="D35" s="11"/>
      <c r="E35" s="11"/>
      <c r="F35" s="11"/>
      <c r="G35" s="11"/>
      <c r="H35" s="11"/>
      <c r="I35" s="12"/>
      <c r="J35" s="6"/>
      <c r="K35" s="13" t="s">
        <v>59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24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>
        <v>0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17">
        <v>0</v>
      </c>
      <c r="CE35" s="18"/>
      <c r="CF35" s="18"/>
      <c r="CG35" s="18"/>
      <c r="CH35" s="18"/>
      <c r="CI35" s="18"/>
      <c r="CJ35" s="18"/>
      <c r="CK35" s="18"/>
      <c r="CL35" s="18"/>
      <c r="CM35" s="19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s="5" customFormat="1" ht="30" customHeight="1" x14ac:dyDescent="0.2">
      <c r="A36" s="10" t="s">
        <v>60</v>
      </c>
      <c r="B36" s="11"/>
      <c r="C36" s="11"/>
      <c r="D36" s="11"/>
      <c r="E36" s="11"/>
      <c r="F36" s="11"/>
      <c r="G36" s="11"/>
      <c r="H36" s="11"/>
      <c r="I36" s="12"/>
      <c r="J36" s="6"/>
      <c r="K36" s="13" t="s">
        <v>61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24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>
        <v>0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0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23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5"/>
    </row>
    <row r="37" spans="1:108" s="5" customFormat="1" ht="30" customHeight="1" x14ac:dyDescent="0.2">
      <c r="A37" s="10" t="s">
        <v>62</v>
      </c>
      <c r="B37" s="11"/>
      <c r="C37" s="11"/>
      <c r="D37" s="11"/>
      <c r="E37" s="11"/>
      <c r="F37" s="11"/>
      <c r="G37" s="11"/>
      <c r="H37" s="11"/>
      <c r="I37" s="12"/>
      <c r="J37" s="6"/>
      <c r="K37" s="13" t="s">
        <v>63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24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>
        <v>0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0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s="5" customFormat="1" ht="15" customHeight="1" x14ac:dyDescent="0.2">
      <c r="A38" s="10" t="s">
        <v>64</v>
      </c>
      <c r="B38" s="11"/>
      <c r="C38" s="11"/>
      <c r="D38" s="11"/>
      <c r="E38" s="11"/>
      <c r="F38" s="11"/>
      <c r="G38" s="11"/>
      <c r="H38" s="11"/>
      <c r="I38" s="12"/>
      <c r="J38" s="6"/>
      <c r="K38" s="13" t="s">
        <v>65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24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v>0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v>0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5"/>
    </row>
    <row r="39" spans="1:108" s="5" customFormat="1" ht="30" customHeight="1" x14ac:dyDescent="0.2">
      <c r="A39" s="10" t="s">
        <v>66</v>
      </c>
      <c r="B39" s="11"/>
      <c r="C39" s="11"/>
      <c r="D39" s="11"/>
      <c r="E39" s="11"/>
      <c r="F39" s="11"/>
      <c r="G39" s="11"/>
      <c r="H39" s="11"/>
      <c r="I39" s="12"/>
      <c r="J39" s="6"/>
      <c r="K39" s="13" t="s">
        <v>67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24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34184.199999999997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7">
        <v>35841.199999999997</v>
      </c>
      <c r="CE39" s="18"/>
      <c r="CF39" s="18"/>
      <c r="CG39" s="18"/>
      <c r="CH39" s="18"/>
      <c r="CI39" s="18"/>
      <c r="CJ39" s="18"/>
      <c r="CK39" s="18"/>
      <c r="CL39" s="18"/>
      <c r="CM39" s="19"/>
      <c r="CN39" s="23" t="s">
        <v>127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</row>
    <row r="40" spans="1:108" s="5" customFormat="1" ht="45" customHeight="1" x14ac:dyDescent="0.2">
      <c r="A40" s="10" t="s">
        <v>68</v>
      </c>
      <c r="B40" s="11"/>
      <c r="C40" s="11"/>
      <c r="D40" s="11"/>
      <c r="E40" s="11"/>
      <c r="F40" s="11"/>
      <c r="G40" s="11"/>
      <c r="H40" s="11"/>
      <c r="I40" s="12"/>
      <c r="J40" s="6"/>
      <c r="K40" s="13" t="s">
        <v>69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24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/>
      <c r="BU40" s="18"/>
      <c r="BV40" s="18"/>
      <c r="BW40" s="18"/>
      <c r="BX40" s="18"/>
      <c r="BY40" s="18"/>
      <c r="BZ40" s="18"/>
      <c r="CA40" s="18"/>
      <c r="CB40" s="18"/>
      <c r="CC40" s="19"/>
      <c r="CD40" s="17"/>
      <c r="CE40" s="18"/>
      <c r="CF40" s="18"/>
      <c r="CG40" s="18"/>
      <c r="CH40" s="18"/>
      <c r="CI40" s="18"/>
      <c r="CJ40" s="18"/>
      <c r="CK40" s="18"/>
      <c r="CL40" s="18"/>
      <c r="CM40" s="19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s="5" customFormat="1" ht="45" customHeight="1" x14ac:dyDescent="0.2">
      <c r="A41" s="10" t="s">
        <v>70</v>
      </c>
      <c r="B41" s="11"/>
      <c r="C41" s="11"/>
      <c r="D41" s="11"/>
      <c r="E41" s="11"/>
      <c r="F41" s="11"/>
      <c r="G41" s="11"/>
      <c r="H41" s="11"/>
      <c r="I41" s="12"/>
      <c r="J41" s="6"/>
      <c r="K41" s="13" t="s">
        <v>71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24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-3501.5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/>
      <c r="CE41" s="18"/>
      <c r="CF41" s="18"/>
      <c r="CG41" s="18"/>
      <c r="CH41" s="18"/>
      <c r="CI41" s="18"/>
      <c r="CJ41" s="18"/>
      <c r="CK41" s="18"/>
      <c r="CL41" s="18"/>
      <c r="CM41" s="19"/>
      <c r="CN41" s="23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</row>
    <row r="42" spans="1:108" s="5" customFormat="1" ht="72" customHeight="1" x14ac:dyDescent="0.2">
      <c r="A42" s="10" t="s">
        <v>72</v>
      </c>
      <c r="B42" s="11"/>
      <c r="C42" s="11"/>
      <c r="D42" s="11"/>
      <c r="E42" s="11"/>
      <c r="F42" s="11"/>
      <c r="G42" s="11"/>
      <c r="H42" s="11"/>
      <c r="I42" s="12"/>
      <c r="J42" s="6"/>
      <c r="K42" s="13" t="s">
        <v>73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24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365.06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0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</row>
    <row r="43" spans="1:108" s="5" customFormat="1" ht="30" customHeight="1" x14ac:dyDescent="0.2">
      <c r="A43" s="10" t="s">
        <v>74</v>
      </c>
      <c r="B43" s="11"/>
      <c r="C43" s="11"/>
      <c r="D43" s="11"/>
      <c r="E43" s="11"/>
      <c r="F43" s="11"/>
      <c r="G43" s="11"/>
      <c r="H43" s="11"/>
      <c r="I43" s="12"/>
      <c r="J43" s="6"/>
      <c r="K43" s="13" t="s">
        <v>75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76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31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9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s="5" customFormat="1" ht="111.75" customHeight="1" x14ac:dyDescent="0.2">
      <c r="A44" s="10" t="s">
        <v>77</v>
      </c>
      <c r="B44" s="11"/>
      <c r="C44" s="11"/>
      <c r="D44" s="11"/>
      <c r="E44" s="11"/>
      <c r="F44" s="11"/>
      <c r="G44" s="11"/>
      <c r="H44" s="11"/>
      <c r="I44" s="12"/>
      <c r="J44" s="6"/>
      <c r="K44" s="13" t="s">
        <v>78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24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0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17"/>
      <c r="CE44" s="18"/>
      <c r="CF44" s="18"/>
      <c r="CG44" s="18"/>
      <c r="CH44" s="18"/>
      <c r="CI44" s="18"/>
      <c r="CJ44" s="18"/>
      <c r="CK44" s="18"/>
      <c r="CL44" s="18"/>
      <c r="CM44" s="19"/>
      <c r="CN44" s="23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</row>
    <row r="45" spans="1:108" s="5" customFormat="1" ht="30" customHeight="1" x14ac:dyDescent="0.2">
      <c r="A45" s="10" t="s">
        <v>79</v>
      </c>
      <c r="B45" s="11"/>
      <c r="C45" s="11"/>
      <c r="D45" s="11"/>
      <c r="E45" s="11"/>
      <c r="F45" s="11"/>
      <c r="G45" s="11"/>
      <c r="H45" s="11"/>
      <c r="I45" s="12"/>
      <c r="J45" s="6"/>
      <c r="K45" s="13" t="s">
        <v>80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24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f>BT21+BT25+BT23</f>
        <v>4702.87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17">
        <f>CD21+CD25+CD23</f>
        <v>6313.5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</row>
    <row r="46" spans="1:108" s="5" customFormat="1" ht="45" customHeight="1" x14ac:dyDescent="0.2">
      <c r="A46" s="10" t="s">
        <v>81</v>
      </c>
      <c r="B46" s="11"/>
      <c r="C46" s="11"/>
      <c r="D46" s="11"/>
      <c r="E46" s="11"/>
      <c r="F46" s="11"/>
      <c r="G46" s="11"/>
      <c r="H46" s="11"/>
      <c r="I46" s="12"/>
      <c r="J46" s="6"/>
      <c r="K46" s="13" t="s">
        <v>82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24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120753.9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17"/>
      <c r="CE46" s="18"/>
      <c r="CF46" s="18"/>
      <c r="CG46" s="18"/>
      <c r="CH46" s="18"/>
      <c r="CI46" s="18"/>
      <c r="CJ46" s="18"/>
      <c r="CK46" s="18"/>
      <c r="CL46" s="18"/>
      <c r="CM46" s="19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</row>
    <row r="47" spans="1:108" s="5" customFormat="1" ht="30" customHeight="1" x14ac:dyDescent="0.2">
      <c r="A47" s="10" t="s">
        <v>25</v>
      </c>
      <c r="B47" s="11"/>
      <c r="C47" s="11"/>
      <c r="D47" s="11"/>
      <c r="E47" s="11"/>
      <c r="F47" s="11"/>
      <c r="G47" s="11"/>
      <c r="H47" s="11"/>
      <c r="I47" s="12"/>
      <c r="J47" s="6"/>
      <c r="K47" s="13" t="s">
        <v>83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84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36.021999999999998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17">
        <v>32.637999999999998</v>
      </c>
      <c r="CE47" s="18"/>
      <c r="CF47" s="18"/>
      <c r="CG47" s="18"/>
      <c r="CH47" s="18"/>
      <c r="CI47" s="18"/>
      <c r="CJ47" s="18"/>
      <c r="CK47" s="18"/>
      <c r="CL47" s="18"/>
      <c r="CM47" s="19"/>
      <c r="CN47" s="23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5"/>
    </row>
    <row r="48" spans="1:108" s="5" customFormat="1" ht="60" customHeight="1" x14ac:dyDescent="0.2">
      <c r="A48" s="10" t="s">
        <v>54</v>
      </c>
      <c r="B48" s="11"/>
      <c r="C48" s="11"/>
      <c r="D48" s="11"/>
      <c r="E48" s="11"/>
      <c r="F48" s="11"/>
      <c r="G48" s="11"/>
      <c r="H48" s="11"/>
      <c r="I48" s="12"/>
      <c r="J48" s="6"/>
      <c r="K48" s="13" t="s">
        <v>85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24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338.75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v>338.75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</row>
    <row r="49" spans="1:108" s="5" customFormat="1" ht="57" customHeight="1" x14ac:dyDescent="0.2">
      <c r="A49" s="10" t="s">
        <v>86</v>
      </c>
      <c r="B49" s="11"/>
      <c r="C49" s="11"/>
      <c r="D49" s="11"/>
      <c r="E49" s="11"/>
      <c r="F49" s="11"/>
      <c r="G49" s="11"/>
      <c r="H49" s="11"/>
      <c r="I49" s="12"/>
      <c r="J49" s="6"/>
      <c r="K49" s="13" t="s">
        <v>87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21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 t="s">
        <v>21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17" t="s">
        <v>21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20" t="s">
        <v>21</v>
      </c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5" customFormat="1" ht="30" customHeight="1" x14ac:dyDescent="0.2">
      <c r="A50" s="10" t="s">
        <v>22</v>
      </c>
      <c r="B50" s="11"/>
      <c r="C50" s="11"/>
      <c r="D50" s="11"/>
      <c r="E50" s="11"/>
      <c r="F50" s="11"/>
      <c r="G50" s="11"/>
      <c r="H50" s="11"/>
      <c r="I50" s="12"/>
      <c r="J50" s="6"/>
      <c r="K50" s="13" t="s">
        <v>88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89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1322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7">
        <v>1322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5"/>
    </row>
    <row r="51" spans="1:108" s="5" customFormat="1" ht="15" customHeight="1" x14ac:dyDescent="0.2">
      <c r="A51" s="10" t="s">
        <v>90</v>
      </c>
      <c r="B51" s="11"/>
      <c r="C51" s="11"/>
      <c r="D51" s="11"/>
      <c r="E51" s="11"/>
      <c r="F51" s="11"/>
      <c r="G51" s="11"/>
      <c r="H51" s="11"/>
      <c r="I51" s="12"/>
      <c r="J51" s="6"/>
      <c r="K51" s="13" t="s">
        <v>91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92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9">
        <v>229.2</v>
      </c>
      <c r="BU51" s="30"/>
      <c r="BV51" s="30"/>
      <c r="BW51" s="30"/>
      <c r="BX51" s="30"/>
      <c r="BY51" s="30"/>
      <c r="BZ51" s="30"/>
      <c r="CA51" s="30"/>
      <c r="CB51" s="30"/>
      <c r="CC51" s="31"/>
      <c r="CD51" s="29">
        <v>244.65899999999999</v>
      </c>
      <c r="CE51" s="30"/>
      <c r="CF51" s="30"/>
      <c r="CG51" s="30"/>
      <c r="CH51" s="30"/>
      <c r="CI51" s="30"/>
      <c r="CJ51" s="30"/>
      <c r="CK51" s="30"/>
      <c r="CL51" s="30"/>
      <c r="CM51" s="31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s="5" customFormat="1" ht="30" customHeight="1" x14ac:dyDescent="0.2">
      <c r="A52" s="10" t="s">
        <v>93</v>
      </c>
      <c r="B52" s="11"/>
      <c r="C52" s="11"/>
      <c r="D52" s="11"/>
      <c r="E52" s="11"/>
      <c r="F52" s="11"/>
      <c r="G52" s="11"/>
      <c r="H52" s="11"/>
      <c r="I52" s="12"/>
      <c r="J52" s="6"/>
      <c r="K52" s="13" t="s">
        <v>94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92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29">
        <v>229.2</v>
      </c>
      <c r="BU52" s="30"/>
      <c r="BV52" s="30"/>
      <c r="BW52" s="30"/>
      <c r="BX52" s="30"/>
      <c r="BY52" s="30"/>
      <c r="BZ52" s="30"/>
      <c r="CA52" s="30"/>
      <c r="CB52" s="30"/>
      <c r="CC52" s="31"/>
      <c r="CD52" s="29">
        <v>244.65899999999999</v>
      </c>
      <c r="CE52" s="30"/>
      <c r="CF52" s="30"/>
      <c r="CG52" s="30"/>
      <c r="CH52" s="30"/>
      <c r="CI52" s="30"/>
      <c r="CJ52" s="30"/>
      <c r="CK52" s="30"/>
      <c r="CL52" s="30"/>
      <c r="CM52" s="31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5" customFormat="1" ht="30" customHeight="1" x14ac:dyDescent="0.2">
      <c r="A53" s="10" t="s">
        <v>95</v>
      </c>
      <c r="B53" s="11"/>
      <c r="C53" s="11"/>
      <c r="D53" s="11"/>
      <c r="E53" s="11"/>
      <c r="F53" s="11"/>
      <c r="G53" s="11"/>
      <c r="H53" s="11"/>
      <c r="I53" s="12"/>
      <c r="J53" s="6"/>
      <c r="K53" s="13" t="s">
        <v>96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97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>
        <v>1583.42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1589.91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5"/>
    </row>
    <row r="54" spans="1:108" s="5" customFormat="1" ht="30" customHeight="1" x14ac:dyDescent="0.2">
      <c r="A54" s="10" t="s">
        <v>98</v>
      </c>
      <c r="B54" s="11"/>
      <c r="C54" s="11"/>
      <c r="D54" s="11"/>
      <c r="E54" s="11"/>
      <c r="F54" s="11"/>
      <c r="G54" s="11"/>
      <c r="H54" s="11"/>
      <c r="I54" s="12"/>
      <c r="J54" s="6"/>
      <c r="K54" s="13" t="s">
        <v>99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97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7">
        <v>1583.42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>
        <v>1589.91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3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</row>
    <row r="55" spans="1:108" s="5" customFormat="1" ht="30" customHeight="1" x14ac:dyDescent="0.2">
      <c r="A55" s="10" t="s">
        <v>100</v>
      </c>
      <c r="B55" s="11"/>
      <c r="C55" s="11"/>
      <c r="D55" s="11"/>
      <c r="E55" s="11"/>
      <c r="F55" s="11"/>
      <c r="G55" s="11"/>
      <c r="H55" s="11"/>
      <c r="I55" s="12"/>
      <c r="J55" s="6"/>
      <c r="K55" s="13" t="s">
        <v>101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97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3421.8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3316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</row>
    <row r="56" spans="1:108" s="5" customFormat="1" ht="30" customHeight="1" x14ac:dyDescent="0.2">
      <c r="A56" s="10" t="s">
        <v>102</v>
      </c>
      <c r="B56" s="11"/>
      <c r="C56" s="11"/>
      <c r="D56" s="11"/>
      <c r="E56" s="11"/>
      <c r="F56" s="11"/>
      <c r="G56" s="11"/>
      <c r="H56" s="11"/>
      <c r="I56" s="12"/>
      <c r="J56" s="6"/>
      <c r="K56" s="13" t="s">
        <v>103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97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>
        <v>3421.8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7">
        <v>3316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5"/>
    </row>
    <row r="57" spans="1:108" s="5" customFormat="1" ht="26.25" customHeight="1" x14ac:dyDescent="0.2">
      <c r="A57" s="10" t="s">
        <v>104</v>
      </c>
      <c r="B57" s="11"/>
      <c r="C57" s="11"/>
      <c r="D57" s="11"/>
      <c r="E57" s="11"/>
      <c r="F57" s="11"/>
      <c r="G57" s="11"/>
      <c r="H57" s="11"/>
      <c r="I57" s="12"/>
      <c r="J57" s="6"/>
      <c r="K57" s="13" t="s">
        <v>105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106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7">
        <v>622.24400000000003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17">
        <v>587.35590000000002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23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</row>
    <row r="58" spans="1:108" s="5" customFormat="1" ht="30" customHeight="1" x14ac:dyDescent="0.2">
      <c r="A58" s="10" t="s">
        <v>107</v>
      </c>
      <c r="B58" s="11"/>
      <c r="C58" s="11"/>
      <c r="D58" s="11"/>
      <c r="E58" s="11"/>
      <c r="F58" s="11"/>
      <c r="G58" s="11"/>
      <c r="H58" s="11"/>
      <c r="I58" s="12"/>
      <c r="J58" s="6"/>
      <c r="K58" s="13" t="s">
        <v>108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106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7">
        <v>622.24400000000003</v>
      </c>
      <c r="BU58" s="18"/>
      <c r="BV58" s="18"/>
      <c r="BW58" s="18"/>
      <c r="BX58" s="18"/>
      <c r="BY58" s="18"/>
      <c r="BZ58" s="18"/>
      <c r="CA58" s="18"/>
      <c r="CB58" s="18"/>
      <c r="CC58" s="19"/>
      <c r="CD58" s="17">
        <v>587.35590000000002</v>
      </c>
      <c r="CE58" s="18"/>
      <c r="CF58" s="18"/>
      <c r="CG58" s="18"/>
      <c r="CH58" s="18"/>
      <c r="CI58" s="18"/>
      <c r="CJ58" s="18"/>
      <c r="CK58" s="18"/>
      <c r="CL58" s="18"/>
      <c r="CM58" s="19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5"/>
    </row>
    <row r="59" spans="1:108" s="5" customFormat="1" ht="15" customHeight="1" x14ac:dyDescent="0.2">
      <c r="A59" s="10" t="s">
        <v>109</v>
      </c>
      <c r="B59" s="11"/>
      <c r="C59" s="11"/>
      <c r="D59" s="11"/>
      <c r="E59" s="11"/>
      <c r="F59" s="11"/>
      <c r="G59" s="11"/>
      <c r="H59" s="11"/>
      <c r="I59" s="12"/>
      <c r="J59" s="6"/>
      <c r="K59" s="13" t="s">
        <v>110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111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7">
        <v>73.78</v>
      </c>
      <c r="BU59" s="18"/>
      <c r="BV59" s="18"/>
      <c r="BW59" s="18"/>
      <c r="BX59" s="18"/>
      <c r="BY59" s="18"/>
      <c r="BZ59" s="18"/>
      <c r="CA59" s="18"/>
      <c r="CB59" s="18"/>
      <c r="CC59" s="19"/>
      <c r="CD59" s="17">
        <v>78.66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23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5"/>
    </row>
    <row r="60" spans="1:108" s="5" customFormat="1" ht="30" customHeight="1" x14ac:dyDescent="0.2">
      <c r="A60" s="10" t="s">
        <v>112</v>
      </c>
      <c r="B60" s="11"/>
      <c r="C60" s="11"/>
      <c r="D60" s="11"/>
      <c r="E60" s="11"/>
      <c r="F60" s="11"/>
      <c r="G60" s="11"/>
      <c r="H60" s="11"/>
      <c r="I60" s="12"/>
      <c r="J60" s="6"/>
      <c r="K60" s="13" t="s">
        <v>113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24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9">
        <v>281830.67017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5"/>
    </row>
    <row r="61" spans="1:108" s="5" customFormat="1" ht="30" customHeight="1" x14ac:dyDescent="0.2">
      <c r="A61" s="10" t="s">
        <v>114</v>
      </c>
      <c r="B61" s="11"/>
      <c r="C61" s="11"/>
      <c r="D61" s="11"/>
      <c r="E61" s="11"/>
      <c r="F61" s="11"/>
      <c r="G61" s="11"/>
      <c r="H61" s="11"/>
      <c r="I61" s="12"/>
      <c r="J61" s="6"/>
      <c r="K61" s="13" t="s">
        <v>115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24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7"/>
      <c r="BU61" s="18"/>
      <c r="BV61" s="18"/>
      <c r="BW61" s="18"/>
      <c r="BX61" s="18"/>
      <c r="BY61" s="18"/>
      <c r="BZ61" s="18"/>
      <c r="CA61" s="18"/>
      <c r="CB61" s="18"/>
      <c r="CC61" s="19"/>
      <c r="CD61" s="29">
        <v>66537.141000000003</v>
      </c>
      <c r="CE61" s="30"/>
      <c r="CF61" s="30"/>
      <c r="CG61" s="30"/>
      <c r="CH61" s="30"/>
      <c r="CI61" s="30"/>
      <c r="CJ61" s="30"/>
      <c r="CK61" s="30"/>
      <c r="CL61" s="30"/>
      <c r="CM61" s="31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5"/>
    </row>
    <row r="62" spans="1:108" s="5" customFormat="1" ht="45" customHeight="1" x14ac:dyDescent="0.2">
      <c r="A62" s="10" t="s">
        <v>116</v>
      </c>
      <c r="B62" s="11"/>
      <c r="C62" s="11"/>
      <c r="D62" s="11"/>
      <c r="E62" s="11"/>
      <c r="F62" s="11"/>
      <c r="G62" s="11"/>
      <c r="H62" s="11"/>
      <c r="I62" s="12"/>
      <c r="J62" s="6"/>
      <c r="K62" s="13" t="s">
        <v>117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111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7">
        <v>9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17">
        <v>9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20" t="s">
        <v>21</v>
      </c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ht="15" customHeight="1" x14ac:dyDescent="0.25"/>
    <row r="64" spans="1:108" s="1" customFormat="1" ht="12.75" x14ac:dyDescent="0.2">
      <c r="G64" s="1" t="s">
        <v>118</v>
      </c>
    </row>
    <row r="65" spans="1:108" s="1" customFormat="1" ht="47.25" customHeight="1" x14ac:dyDescent="0.2">
      <c r="A65" s="8" t="s">
        <v>119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</row>
    <row r="66" spans="1:108" s="1" customFormat="1" ht="34.5" customHeight="1" x14ac:dyDescent="0.2">
      <c r="A66" s="8" t="s">
        <v>120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</row>
    <row r="67" spans="1:108" s="1" customFormat="1" ht="34.5" customHeight="1" x14ac:dyDescent="0.2">
      <c r="A67" s="8" t="s">
        <v>121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</row>
    <row r="68" spans="1:108" s="1" customFormat="1" ht="47.25" customHeight="1" x14ac:dyDescent="0.2">
      <c r="A68" s="8" t="s">
        <v>122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34.5" customHeight="1" x14ac:dyDescent="0.2">
      <c r="A69" s="8" t="s">
        <v>123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ht="3" customHeight="1" x14ac:dyDescent="0.25"/>
  </sheetData>
  <mergeCells count="301"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65:DD65"/>
    <mergeCell ref="A66:DD66"/>
    <mergeCell ref="A67:DD67"/>
    <mergeCell ref="A68:DD68"/>
    <mergeCell ref="A69:DD69"/>
    <mergeCell ref="A62:I62"/>
    <mergeCell ref="K62:BG62"/>
    <mergeCell ref="BI62:BS62"/>
    <mergeCell ref="BT62:CC62"/>
    <mergeCell ref="CD62:CM62"/>
    <mergeCell ref="CN62:DD62"/>
  </mergeCells>
  <pageMargins left="0.7" right="0.7" top="0.75" bottom="0.75" header="0.3" footer="0.3"/>
  <pageSetup paperSize="9" scale="93" orientation="portrait" r:id="rId1"/>
  <colBreaks count="1" manualBreakCount="1"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Мартакова Татьяна Игоревна</dc:creator>
  <cp:lastModifiedBy>Мартакова Татьяна Игоревна</cp:lastModifiedBy>
  <cp:lastPrinted>2020-03-30T05:20:27Z</cp:lastPrinted>
  <dcterms:created xsi:type="dcterms:W3CDTF">2020-03-29T21:47:19Z</dcterms:created>
  <dcterms:modified xsi:type="dcterms:W3CDTF">2021-03-31T03:32:27Z</dcterms:modified>
</cp:coreProperties>
</file>