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Print_Area" localSheetId="0">Лист2!$A$1:$H$113</definedName>
  </definedNames>
  <calcPr calcId="152511"/>
</workbook>
</file>

<file path=xl/calcChain.xml><?xml version="1.0" encoding="utf-8"?>
<calcChain xmlns="http://schemas.openxmlformats.org/spreadsheetml/2006/main">
  <c r="F113" i="2" l="1"/>
  <c r="F112" i="2"/>
  <c r="F111" i="2"/>
  <c r="F110" i="2"/>
  <c r="F109" i="2"/>
  <c r="F108" i="2"/>
  <c r="F106" i="2"/>
  <c r="F105" i="2"/>
  <c r="F104" i="2"/>
  <c r="F103" i="2"/>
  <c r="F102" i="2"/>
  <c r="F100" i="2"/>
  <c r="F99" i="2"/>
  <c r="F98" i="2"/>
  <c r="F97" i="2"/>
  <c r="F96" i="2"/>
  <c r="F95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7" i="2"/>
  <c r="F76" i="2"/>
  <c r="F75" i="2"/>
  <c r="F74" i="2"/>
  <c r="F73" i="2"/>
  <c r="F72" i="2"/>
  <c r="F71" i="2"/>
  <c r="F70" i="2"/>
  <c r="F69" i="2"/>
  <c r="F67" i="2"/>
  <c r="F66" i="2"/>
  <c r="F65" i="2"/>
  <c r="F64" i="2"/>
  <c r="F63" i="2"/>
  <c r="F62" i="2"/>
  <c r="F61" i="2"/>
  <c r="F59" i="2"/>
  <c r="F58" i="2"/>
  <c r="F57" i="2"/>
  <c r="F56" i="2"/>
  <c r="F55" i="2"/>
  <c r="F54" i="2"/>
  <c r="F53" i="2"/>
  <c r="F52" i="2"/>
  <c r="F51" i="2"/>
  <c r="F50" i="2"/>
  <c r="F49" i="2"/>
  <c r="F47" i="2"/>
  <c r="F46" i="2"/>
  <c r="F45" i="2"/>
  <c r="F44" i="2"/>
  <c r="F43" i="2"/>
  <c r="F42" i="2"/>
  <c r="F41" i="2"/>
  <c r="F40" i="2"/>
  <c r="F38" i="2"/>
  <c r="F37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19" i="2"/>
  <c r="F18" i="2"/>
  <c r="F17" i="2"/>
  <c r="F16" i="2"/>
  <c r="F15" i="2"/>
  <c r="F14" i="2"/>
  <c r="F12" i="2"/>
  <c r="F11" i="2"/>
  <c r="F10" i="2"/>
  <c r="F9" i="2"/>
  <c r="F8" i="2"/>
  <c r="F7" i="2"/>
  <c r="A7" i="2"/>
  <c r="F4" i="2" l="1"/>
</calcChain>
</file>

<file path=xl/sharedStrings.xml><?xml version="1.0" encoding="utf-8"?>
<sst xmlns="http://schemas.openxmlformats.org/spreadsheetml/2006/main" count="168" uniqueCount="156">
  <si>
    <t>№      п/п</t>
  </si>
  <si>
    <t>Дата и время отключения электроснабжения</t>
  </si>
  <si>
    <t>Дата и время полного восстановления электроснабжения</t>
  </si>
  <si>
    <t>Время перерыва электроснабжения</t>
  </si>
  <si>
    <t xml:space="preserve">ПС </t>
  </si>
  <si>
    <t>ЛЭП</t>
  </si>
  <si>
    <t xml:space="preserve">дд.мм.гг   </t>
  </si>
  <si>
    <t>час:мин</t>
  </si>
  <si>
    <t>МАЙ</t>
  </si>
  <si>
    <t>ИЮНЬ</t>
  </si>
  <si>
    <t>ИЮЛЬ</t>
  </si>
  <si>
    <t>АВГУСТ</t>
  </si>
  <si>
    <t>СЕНТЯБРЬ</t>
  </si>
  <si>
    <t>ОКТЯБРЬ</t>
  </si>
  <si>
    <t>РП-10</t>
  </si>
  <si>
    <t>НОЯБРЬ</t>
  </si>
  <si>
    <t>ДЕКАБРЬ</t>
  </si>
  <si>
    <t>7л-Сг-6</t>
  </si>
  <si>
    <t>14л-ЮЗ-6</t>
  </si>
  <si>
    <t>Эдем</t>
  </si>
  <si>
    <t>Комсомольская 255</t>
  </si>
  <si>
    <t>4л-Лт-6</t>
  </si>
  <si>
    <t>Победы 39</t>
  </si>
  <si>
    <t>Дружбы 38</t>
  </si>
  <si>
    <t>Поповича 40</t>
  </si>
  <si>
    <t xml:space="preserve">п.19 г) абз. 4. 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
</t>
  </si>
  <si>
    <t>Северный городок 16,17,18.</t>
  </si>
  <si>
    <t>Дружбы - 10</t>
  </si>
  <si>
    <t>Мира 373</t>
  </si>
  <si>
    <t>Есенина 7</t>
  </si>
  <si>
    <t>45-231</t>
  </si>
  <si>
    <t>Мира 19Б, Светофор Мира-Крайняя</t>
  </si>
  <si>
    <t>В/з Северо-западный</t>
  </si>
  <si>
    <t>2л-РП-9-411</t>
  </si>
  <si>
    <t>13 мкр.</t>
  </si>
  <si>
    <t>Б.Елань</t>
  </si>
  <si>
    <t>Н-Александровка  ул.Восточная</t>
  </si>
  <si>
    <t>532-551 вв.1</t>
  </si>
  <si>
    <t>24л-РП-7-332</t>
  </si>
  <si>
    <t>332,333,404,403,335</t>
  </si>
  <si>
    <t>416-466</t>
  </si>
  <si>
    <t>236,237,238,239,412,466.</t>
  </si>
  <si>
    <t>Емельянова 21,23</t>
  </si>
  <si>
    <t>12мкр.</t>
  </si>
  <si>
    <t>41 км</t>
  </si>
  <si>
    <t>Мира 151а, Мира 151</t>
  </si>
  <si>
    <t>Ленина 218</t>
  </si>
  <si>
    <t>22.0319</t>
  </si>
  <si>
    <t>РП 10</t>
  </si>
  <si>
    <t>237-238</t>
  </si>
  <si>
    <t>9, 11, 12 мк</t>
  </si>
  <si>
    <t>Ленина 329в</t>
  </si>
  <si>
    <t>Северный городок 81</t>
  </si>
  <si>
    <t>Южно-Сахалинск ,41км.</t>
  </si>
  <si>
    <t>9 мкр</t>
  </si>
  <si>
    <t>18л-На-10</t>
  </si>
  <si>
    <t>СНТ Труд, Горняк, Трансстроевец</t>
  </si>
  <si>
    <t>6л-РП11-6 (ТП401,405.)</t>
  </si>
  <si>
    <t>13мкр.</t>
  </si>
  <si>
    <t>Горького 96</t>
  </si>
  <si>
    <t>26-Хм2-10</t>
  </si>
  <si>
    <t>ТП-2485</t>
  </si>
  <si>
    <t>Поповича 67</t>
  </si>
  <si>
    <t>18л-Л-10</t>
  </si>
  <si>
    <t>КТПН-1006 СНТ" Тимирязевка"</t>
  </si>
  <si>
    <t>Синегорск ТП-2,ТП-3,ТП-5</t>
  </si>
  <si>
    <t>Спортивный  проезд 13а-17б</t>
  </si>
  <si>
    <t>6-202</t>
  </si>
  <si>
    <t xml:space="preserve">Сахалинская, Железнодорожная, Север частично 25мкр </t>
  </si>
  <si>
    <t>РП-17</t>
  </si>
  <si>
    <t>Украинская 15а</t>
  </si>
  <si>
    <t>МТП-3</t>
  </si>
  <si>
    <t xml:space="preserve">Синегорск Комунистическая, шахтерская </t>
  </si>
  <si>
    <t>КТП-363</t>
  </si>
  <si>
    <t>Крайняя, Долинская</t>
  </si>
  <si>
    <t xml:space="preserve">  2122-2123</t>
  </si>
  <si>
    <t>Трактовая,СНТ.</t>
  </si>
  <si>
    <t>101-РП-6</t>
  </si>
  <si>
    <t>ТП-101</t>
  </si>
  <si>
    <t>16Л-Рц-6</t>
  </si>
  <si>
    <t>Весточка</t>
  </si>
  <si>
    <t>Ангарский 4</t>
  </si>
  <si>
    <t xml:space="preserve">4л-Лт-6 </t>
  </si>
  <si>
    <t>Дачный массив Ласточка</t>
  </si>
  <si>
    <t>4л-РП19-10</t>
  </si>
  <si>
    <t>ТП1239,1240</t>
  </si>
  <si>
    <t>Пуркаева 45,47</t>
  </si>
  <si>
    <t>Железнодорожная 77</t>
  </si>
  <si>
    <t>Праздничная 11</t>
  </si>
  <si>
    <t>Ленина 316,314б, Емельянова 116,114</t>
  </si>
  <si>
    <t>140-287</t>
  </si>
  <si>
    <t>140,287,434,490,389,536</t>
  </si>
  <si>
    <t>Комсомольская 251Б-2п.</t>
  </si>
  <si>
    <t>Комсомольская 165</t>
  </si>
  <si>
    <t>Санаторный 23</t>
  </si>
  <si>
    <t>195Б-251</t>
  </si>
  <si>
    <t>ТП-251,281</t>
  </si>
  <si>
    <t>Поповича 43,45,47, частично</t>
  </si>
  <si>
    <t xml:space="preserve">133-200 </t>
  </si>
  <si>
    <t>ТП-133,284</t>
  </si>
  <si>
    <t>Комсомольская 167А</t>
  </si>
  <si>
    <t>1136-1140</t>
  </si>
  <si>
    <t xml:space="preserve">Ключи СНТ, Санаторное </t>
  </si>
  <si>
    <t>Южно-Схалинская 8</t>
  </si>
  <si>
    <t>Ленина 312,312а,314,314а, Емельянова 114</t>
  </si>
  <si>
    <t>РП-7</t>
  </si>
  <si>
    <t>Пуркаева 80</t>
  </si>
  <si>
    <t>Комсомольская  259(Частично)</t>
  </si>
  <si>
    <t>Горького 20</t>
  </si>
  <si>
    <t>Поповича 22а , 24а</t>
  </si>
  <si>
    <t>21л-Ю-6-ТП277</t>
  </si>
  <si>
    <t>10мк(278,277,276,153)</t>
  </si>
  <si>
    <t xml:space="preserve"> 23,24л-РП7-6-ТП-332</t>
  </si>
  <si>
    <t>12 мкр.(332,335,404)</t>
  </si>
  <si>
    <t>Есенина 15</t>
  </si>
  <si>
    <t>Мира 188</t>
  </si>
  <si>
    <t xml:space="preserve">  РП13-ТП-380</t>
  </si>
  <si>
    <t>11мк ТП-362.365.252.380</t>
  </si>
  <si>
    <t>Дружбы 12</t>
  </si>
  <si>
    <t>Победы 14,16.</t>
  </si>
  <si>
    <t>2л-Ю-6</t>
  </si>
  <si>
    <t>14 мк  ТП-412</t>
  </si>
  <si>
    <t>Емельянова,11, Комсомольская, 231,233,233а,235,237,237а</t>
  </si>
  <si>
    <t>ТП-401-6л-РП11-6</t>
  </si>
  <si>
    <t>ТП-219-ТП-409</t>
  </si>
  <si>
    <t>11 мкр.</t>
  </si>
  <si>
    <t>Амурская 155,157</t>
  </si>
  <si>
    <t>165-366</t>
  </si>
  <si>
    <t>ТП-366,190,165,261,843.(9мк,11мк)</t>
  </si>
  <si>
    <t>42л-Ц-6-ТП-27</t>
  </si>
  <si>
    <t>ТП-27</t>
  </si>
  <si>
    <t xml:space="preserve">п. Санаторное </t>
  </si>
  <si>
    <t>Сахалинская 88 корпус 3 перемычка-корпус 2-к.з.</t>
  </si>
  <si>
    <t>23л-РП-7-ТП-332</t>
  </si>
  <si>
    <t>ТП 332,333,403</t>
  </si>
  <si>
    <t>18л-РП-7-ТП-190</t>
  </si>
  <si>
    <t>ТП-282,190,165,261</t>
  </si>
  <si>
    <t>ТП-453</t>
  </si>
  <si>
    <t>Сахалинская,147</t>
  </si>
  <si>
    <t>18л-На-10-ЛР-100</t>
  </si>
  <si>
    <t>СНТ Геофизик, Рыбник, Вагонник, Ключи</t>
  </si>
  <si>
    <t>2л-Сн-10</t>
  </si>
  <si>
    <t>СНТ Трансстроивец, СНТ Тайга</t>
  </si>
  <si>
    <t>2я Комсомольская 17-19</t>
  </si>
  <si>
    <t>Водозабор Северо-Западный</t>
  </si>
  <si>
    <t>ТП-68</t>
  </si>
  <si>
    <t>Есенина 11</t>
  </si>
  <si>
    <t>Мира 284 а</t>
  </si>
  <si>
    <t>Поповича 14, Горького 18А</t>
  </si>
  <si>
    <t>650-161</t>
  </si>
  <si>
    <t>ТП398,650,397</t>
  </si>
  <si>
    <t>Южно Сахалинск,Ласточка</t>
  </si>
  <si>
    <t>АПРЕЛЬ</t>
  </si>
  <si>
    <t>МАРТ</t>
  </si>
  <si>
    <t>ФЕВРАЛЬ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</si>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</sst>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:ss;@"/>
    <numFmt numFmtId="165" formatCode="hh:mm"/>
    <numFmt numFmtId="166" formatCode="[$-F400]h:mm:ss\ AM/PM"/>
  </numFmts>
  <fonts count="14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8"/>
      <color indexed="8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41"/>
      </patternFill>
    </fill>
    <fill>
      <patternFill patternType="solid">
        <fgColor rgb="FFFFC000"/>
        <b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0" fontId="6" fillId="2" borderId="4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20" fontId="6" fillId="2" borderId="3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top" wrapText="1"/>
    </xf>
    <xf numFmtId="14" fontId="6" fillId="2" borderId="3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/>
    </xf>
    <xf numFmtId="165" fontId="6" fillId="6" borderId="11" xfId="0" applyNumberFormat="1" applyFont="1" applyFill="1" applyBorder="1" applyAlignment="1">
      <alignment horizontal="center" vertical="center"/>
    </xf>
    <xf numFmtId="14" fontId="6" fillId="6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65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14" fontId="13" fillId="2" borderId="10" xfId="0" applyNumberFormat="1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4" fontId="11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20" fontId="4" fillId="2" borderId="4" xfId="0" applyNumberFormat="1" applyFont="1" applyFill="1" applyBorder="1" applyAlignment="1">
      <alignment horizontal="center" vertical="center" wrapText="1"/>
    </xf>
    <xf numFmtId="20" fontId="6" fillId="2" borderId="4" xfId="0" applyNumberFormat="1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/>
    </xf>
    <xf numFmtId="164" fontId="2" fillId="6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6" fontId="2" fillId="2" borderId="17" xfId="0" applyNumberFormat="1" applyFont="1" applyFill="1" applyBorder="1" applyAlignment="1">
      <alignment horizontal="center"/>
    </xf>
    <xf numFmtId="166" fontId="2" fillId="6" borderId="1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6" fontId="2" fillId="5" borderId="20" xfId="0" applyNumberFormat="1" applyFont="1" applyFill="1" applyBorder="1" applyAlignment="1">
      <alignment horizontal="center" vertical="center"/>
    </xf>
    <xf numFmtId="166" fontId="2" fillId="6" borderId="11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164" fontId="8" fillId="6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view="pageBreakPreview" zoomScale="115" zoomScaleNormal="100" zoomScaleSheetLayoutView="115" workbookViewId="0">
      <selection activeCell="L3" sqref="L3"/>
    </sheetView>
  </sheetViews>
  <sheetFormatPr defaultRowHeight="15" x14ac:dyDescent="0.25"/>
  <cols>
    <col min="1" max="1" width="22.7109375" customWidth="1"/>
    <col min="2" max="2" width="14.7109375" customWidth="1"/>
    <col min="3" max="3" width="19.42578125" customWidth="1"/>
    <col min="4" max="4" width="19.28515625" customWidth="1"/>
    <col min="5" max="5" width="14.28515625" customWidth="1"/>
    <col min="6" max="6" width="20.42578125" customWidth="1"/>
    <col min="7" max="7" width="15.28515625" customWidth="1"/>
    <col min="8" max="8" width="15.42578125" style="30" customWidth="1"/>
  </cols>
  <sheetData>
    <row r="1" spans="1:9" ht="109.5" customHeight="1" thickBot="1" x14ac:dyDescent="0.4">
      <c r="A1" s="16" t="s">
        <v>25</v>
      </c>
      <c r="B1" s="17"/>
      <c r="C1" s="17"/>
      <c r="D1" s="17"/>
      <c r="E1" s="17"/>
      <c r="F1" s="17"/>
      <c r="G1" s="17"/>
      <c r="H1" s="17"/>
    </row>
    <row r="2" spans="1:9" ht="30.75" customHeight="1" thickBot="1" x14ac:dyDescent="0.3">
      <c r="A2" s="18" t="s">
        <v>0</v>
      </c>
      <c r="B2" s="18" t="s">
        <v>1</v>
      </c>
      <c r="C2" s="18"/>
      <c r="D2" s="18" t="s">
        <v>2</v>
      </c>
      <c r="E2" s="18"/>
      <c r="F2" s="19" t="s">
        <v>3</v>
      </c>
      <c r="G2" s="18" t="s">
        <v>4</v>
      </c>
      <c r="H2" s="18" t="s">
        <v>5</v>
      </c>
    </row>
    <row r="3" spans="1:9" ht="15.75" thickBot="1" x14ac:dyDescent="0.3">
      <c r="A3" s="18"/>
      <c r="B3" s="19" t="s">
        <v>6</v>
      </c>
      <c r="C3" s="20" t="s">
        <v>7</v>
      </c>
      <c r="D3" s="19" t="s">
        <v>6</v>
      </c>
      <c r="E3" s="20" t="s">
        <v>7</v>
      </c>
      <c r="F3" s="20" t="s">
        <v>7</v>
      </c>
      <c r="G3" s="18"/>
      <c r="H3" s="18"/>
    </row>
    <row r="4" spans="1:9" ht="15.75" thickBot="1" x14ac:dyDescent="0.3">
      <c r="A4" s="31"/>
      <c r="B4" s="32"/>
      <c r="C4" s="33"/>
      <c r="D4" s="32"/>
      <c r="E4" s="33"/>
      <c r="F4" s="34">
        <f>SUBTOTAL(9,F7:F12,F14:F19,F21:F30,F32:F119)</f>
        <v>25.642361111111118</v>
      </c>
      <c r="G4" s="32"/>
      <c r="H4" s="35"/>
      <c r="I4" s="11"/>
    </row>
    <row r="5" spans="1:9" ht="15.75" thickBot="1" x14ac:dyDescent="0.3">
      <c r="A5" s="36"/>
      <c r="B5" s="36"/>
      <c r="C5" s="36"/>
      <c r="D5" s="36"/>
      <c r="E5" s="36"/>
      <c r="F5" s="36"/>
      <c r="G5" s="36"/>
      <c r="H5" s="36"/>
      <c r="I5" s="9"/>
    </row>
    <row r="6" spans="1:9" ht="15.75" thickBot="1" x14ac:dyDescent="0.3">
      <c r="A6" s="86" t="s">
        <v>155</v>
      </c>
      <c r="B6" s="86"/>
      <c r="C6" s="86"/>
      <c r="D6" s="86"/>
      <c r="E6" s="86"/>
      <c r="F6" s="86"/>
      <c r="G6" s="86"/>
      <c r="H6" s="86"/>
      <c r="I6" s="9"/>
    </row>
    <row r="7" spans="1:9" ht="21" x14ac:dyDescent="0.25">
      <c r="A7" s="37">
        <f>IF(ISBLANK(B7),"",COUNTA($B7:B$11))</f>
        <v>5</v>
      </c>
      <c r="B7" s="38">
        <v>43476</v>
      </c>
      <c r="C7" s="39">
        <v>0.84375</v>
      </c>
      <c r="D7" s="38">
        <v>43476</v>
      </c>
      <c r="E7" s="40">
        <v>0.88541666666666663</v>
      </c>
      <c r="F7" s="41">
        <f>E7-C7</f>
        <v>4.166666666666663E-2</v>
      </c>
      <c r="G7" s="42">
        <v>1239</v>
      </c>
      <c r="H7" s="42" t="s">
        <v>26</v>
      </c>
      <c r="I7" s="9"/>
    </row>
    <row r="8" spans="1:9" x14ac:dyDescent="0.25">
      <c r="A8" s="37">
        <v>2</v>
      </c>
      <c r="B8" s="38">
        <v>43477</v>
      </c>
      <c r="C8" s="39">
        <v>0.67361111111111116</v>
      </c>
      <c r="D8" s="38">
        <v>43477</v>
      </c>
      <c r="E8" s="40">
        <v>0.79513888888888884</v>
      </c>
      <c r="F8" s="43">
        <f>E8-C8</f>
        <v>0.12152777777777768</v>
      </c>
      <c r="G8" s="42" t="s">
        <v>14</v>
      </c>
      <c r="H8" s="42" t="s">
        <v>27</v>
      </c>
      <c r="I8" s="12"/>
    </row>
    <row r="9" spans="1:9" x14ac:dyDescent="0.25">
      <c r="A9" s="37">
        <v>3</v>
      </c>
      <c r="B9" s="38">
        <v>43480</v>
      </c>
      <c r="C9" s="39">
        <v>0.85416666666666663</v>
      </c>
      <c r="D9" s="38">
        <v>43480</v>
      </c>
      <c r="E9" s="40">
        <v>0.96527777777777779</v>
      </c>
      <c r="F9" s="43">
        <f>E9-C9</f>
        <v>0.11111111111111116</v>
      </c>
      <c r="G9" s="42">
        <v>334</v>
      </c>
      <c r="H9" s="42" t="s">
        <v>28</v>
      </c>
      <c r="I9" s="9"/>
    </row>
    <row r="10" spans="1:9" x14ac:dyDescent="0.25">
      <c r="A10" s="37">
        <v>4</v>
      </c>
      <c r="B10" s="38">
        <v>43481</v>
      </c>
      <c r="C10" s="39">
        <v>3.8194444444444441E-2</v>
      </c>
      <c r="D10" s="38">
        <v>43481</v>
      </c>
      <c r="E10" s="40">
        <v>0.50763888888888886</v>
      </c>
      <c r="F10" s="43">
        <f>E10-C10</f>
        <v>0.46944444444444444</v>
      </c>
      <c r="G10" s="42">
        <v>194</v>
      </c>
      <c r="H10" s="42" t="s">
        <v>24</v>
      </c>
      <c r="I10" s="9"/>
    </row>
    <row r="11" spans="1:9" x14ac:dyDescent="0.25">
      <c r="A11" s="37">
        <v>5</v>
      </c>
      <c r="B11" s="38">
        <v>43485</v>
      </c>
      <c r="C11" s="39">
        <v>0.3125</v>
      </c>
      <c r="D11" s="38">
        <v>43485</v>
      </c>
      <c r="E11" s="40">
        <v>0.60416666666666663</v>
      </c>
      <c r="F11" s="43">
        <f>E11-C11</f>
        <v>0.29166666666666663</v>
      </c>
      <c r="G11" s="42">
        <v>68</v>
      </c>
      <c r="H11" s="42" t="s">
        <v>29</v>
      </c>
      <c r="I11" s="9"/>
    </row>
    <row r="12" spans="1:9" ht="32.25" thickBot="1" x14ac:dyDescent="0.3">
      <c r="A12" s="37">
        <v>6</v>
      </c>
      <c r="B12" s="38">
        <v>43490</v>
      </c>
      <c r="C12" s="39">
        <v>0.52222222222222225</v>
      </c>
      <c r="D12" s="38">
        <v>43491</v>
      </c>
      <c r="E12" s="40">
        <v>0.27777777777777779</v>
      </c>
      <c r="F12" s="43">
        <f>E12-C12+1</f>
        <v>0.75555555555555554</v>
      </c>
      <c r="G12" s="42" t="s">
        <v>30</v>
      </c>
      <c r="H12" s="42" t="s">
        <v>31</v>
      </c>
      <c r="I12" s="9"/>
    </row>
    <row r="13" spans="1:9" ht="15.75" thickBot="1" x14ac:dyDescent="0.3">
      <c r="A13" s="87" t="s">
        <v>154</v>
      </c>
      <c r="B13" s="87"/>
      <c r="C13" s="87"/>
      <c r="D13" s="87"/>
      <c r="E13" s="87"/>
      <c r="F13" s="87"/>
      <c r="G13" s="87"/>
      <c r="H13" s="87"/>
      <c r="I13" s="13"/>
    </row>
    <row r="14" spans="1:9" ht="21" x14ac:dyDescent="0.25">
      <c r="A14" s="44">
        <v>7</v>
      </c>
      <c r="B14" s="38">
        <v>43505</v>
      </c>
      <c r="C14" s="39">
        <v>0.22916666666666666</v>
      </c>
      <c r="D14" s="38">
        <v>43505</v>
      </c>
      <c r="E14" s="39">
        <v>0.3611111111111111</v>
      </c>
      <c r="F14" s="43">
        <f t="shared" ref="F14:F19" si="0">E14-C14</f>
        <v>0.13194444444444445</v>
      </c>
      <c r="G14" s="42">
        <v>210</v>
      </c>
      <c r="H14" s="42" t="s">
        <v>32</v>
      </c>
      <c r="I14" s="13"/>
    </row>
    <row r="15" spans="1:9" x14ac:dyDescent="0.25">
      <c r="A15" s="44">
        <v>8</v>
      </c>
      <c r="B15" s="38">
        <v>43506</v>
      </c>
      <c r="C15" s="39">
        <v>0.49305555555555558</v>
      </c>
      <c r="D15" s="38">
        <v>43506</v>
      </c>
      <c r="E15" s="40">
        <v>0.55208333333333337</v>
      </c>
      <c r="F15" s="43">
        <f t="shared" si="0"/>
        <v>5.902777777777779E-2</v>
      </c>
      <c r="G15" s="42" t="s">
        <v>33</v>
      </c>
      <c r="H15" s="42" t="s">
        <v>34</v>
      </c>
      <c r="I15" s="13"/>
    </row>
    <row r="16" spans="1:9" x14ac:dyDescent="0.25">
      <c r="A16" s="44">
        <v>9</v>
      </c>
      <c r="B16" s="38">
        <v>43507</v>
      </c>
      <c r="C16" s="39">
        <v>0.75</v>
      </c>
      <c r="D16" s="38">
        <v>43507</v>
      </c>
      <c r="E16" s="40">
        <v>0.89583333333333337</v>
      </c>
      <c r="F16" s="43">
        <f t="shared" si="0"/>
        <v>0.14583333333333337</v>
      </c>
      <c r="G16" s="42">
        <v>140</v>
      </c>
      <c r="H16" s="45" t="s">
        <v>35</v>
      </c>
      <c r="I16" s="13"/>
    </row>
    <row r="17" spans="1:9" x14ac:dyDescent="0.25">
      <c r="A17" s="44">
        <v>10</v>
      </c>
      <c r="B17" s="38">
        <v>43509</v>
      </c>
      <c r="C17" s="39">
        <v>0.5</v>
      </c>
      <c r="D17" s="38">
        <v>43509</v>
      </c>
      <c r="E17" s="40">
        <v>0.59861111111111109</v>
      </c>
      <c r="F17" s="43">
        <f t="shared" si="0"/>
        <v>9.8611111111111094E-2</v>
      </c>
      <c r="G17" s="42">
        <v>140</v>
      </c>
      <c r="H17" s="45" t="s">
        <v>35</v>
      </c>
      <c r="I17" s="13"/>
    </row>
    <row r="18" spans="1:9" ht="21" x14ac:dyDescent="0.25">
      <c r="A18" s="44">
        <v>11</v>
      </c>
      <c r="B18" s="38">
        <v>43523</v>
      </c>
      <c r="C18" s="39">
        <v>0.44097222222222227</v>
      </c>
      <c r="D18" s="38">
        <v>43523</v>
      </c>
      <c r="E18" s="40">
        <v>0.75694444444444453</v>
      </c>
      <c r="F18" s="43">
        <f t="shared" si="0"/>
        <v>0.31597222222222227</v>
      </c>
      <c r="G18" s="42">
        <v>1215</v>
      </c>
      <c r="H18" s="42" t="s">
        <v>36</v>
      </c>
      <c r="I18" s="13"/>
    </row>
    <row r="19" spans="1:9" ht="15.75" thickBot="1" x14ac:dyDescent="0.3">
      <c r="A19" s="44">
        <v>12</v>
      </c>
      <c r="B19" s="38">
        <v>43524</v>
      </c>
      <c r="C19" s="39">
        <v>0.52430555555555558</v>
      </c>
      <c r="D19" s="38">
        <v>43524</v>
      </c>
      <c r="E19" s="40">
        <v>0.60069444444444442</v>
      </c>
      <c r="F19" s="43">
        <f t="shared" si="0"/>
        <v>7.638888888888884E-2</v>
      </c>
      <c r="G19" s="42" t="s">
        <v>37</v>
      </c>
      <c r="H19" s="42" t="s">
        <v>19</v>
      </c>
      <c r="I19" s="13"/>
    </row>
    <row r="20" spans="1:9" ht="15.75" thickBot="1" x14ac:dyDescent="0.3">
      <c r="A20" s="88" t="s">
        <v>153</v>
      </c>
      <c r="B20" s="88"/>
      <c r="C20" s="88"/>
      <c r="D20" s="88"/>
      <c r="E20" s="88"/>
      <c r="F20" s="88"/>
      <c r="G20" s="88"/>
      <c r="H20" s="88"/>
      <c r="I20" s="12"/>
    </row>
    <row r="21" spans="1:9" ht="21" x14ac:dyDescent="0.25">
      <c r="A21" s="37">
        <v>13</v>
      </c>
      <c r="B21" s="46">
        <v>43527</v>
      </c>
      <c r="C21" s="47">
        <v>0.99305555555555547</v>
      </c>
      <c r="D21" s="48">
        <v>43528</v>
      </c>
      <c r="E21" s="47">
        <v>7.7777777777777779E-2</v>
      </c>
      <c r="F21" s="43">
        <f>E21-C21+1</f>
        <v>8.4722222222222365E-2</v>
      </c>
      <c r="G21" s="42" t="s">
        <v>38</v>
      </c>
      <c r="H21" s="49" t="s">
        <v>39</v>
      </c>
      <c r="I21" s="9"/>
    </row>
    <row r="22" spans="1:9" ht="21" x14ac:dyDescent="0.25">
      <c r="A22" s="37">
        <v>14</v>
      </c>
      <c r="B22" s="38">
        <v>43529</v>
      </c>
      <c r="C22" s="39">
        <v>0.375</v>
      </c>
      <c r="D22" s="38">
        <v>43529</v>
      </c>
      <c r="E22" s="40">
        <v>0.4513888888888889</v>
      </c>
      <c r="F22" s="43">
        <f>E22-C22</f>
        <v>7.6388888888888895E-2</v>
      </c>
      <c r="G22" s="42" t="s">
        <v>40</v>
      </c>
      <c r="H22" s="42" t="s">
        <v>41</v>
      </c>
      <c r="I22" s="9"/>
    </row>
    <row r="23" spans="1:9" x14ac:dyDescent="0.25">
      <c r="A23" s="37">
        <v>15</v>
      </c>
      <c r="B23" s="38">
        <v>43534</v>
      </c>
      <c r="C23" s="39">
        <v>0.51388888888888895</v>
      </c>
      <c r="D23" s="38">
        <v>43534</v>
      </c>
      <c r="E23" s="40">
        <v>0.75</v>
      </c>
      <c r="F23" s="43">
        <f>E23-C23</f>
        <v>0.23611111111111105</v>
      </c>
      <c r="G23" s="42">
        <v>234</v>
      </c>
      <c r="H23" s="42" t="s">
        <v>42</v>
      </c>
      <c r="I23" s="9"/>
    </row>
    <row r="24" spans="1:9" x14ac:dyDescent="0.25">
      <c r="A24" s="37">
        <v>16</v>
      </c>
      <c r="B24" s="38">
        <v>43536</v>
      </c>
      <c r="C24" s="39">
        <v>0.78472222222222221</v>
      </c>
      <c r="D24" s="38">
        <v>43536</v>
      </c>
      <c r="E24" s="40">
        <v>0.84722222222222221</v>
      </c>
      <c r="F24" s="43">
        <f>E24-C24</f>
        <v>6.25E-2</v>
      </c>
      <c r="G24" s="42">
        <v>333</v>
      </c>
      <c r="H24" s="42" t="s">
        <v>43</v>
      </c>
      <c r="I24" s="9"/>
    </row>
    <row r="25" spans="1:9" x14ac:dyDescent="0.25">
      <c r="A25" s="37">
        <v>17</v>
      </c>
      <c r="B25" s="38">
        <v>43538</v>
      </c>
      <c r="C25" s="39">
        <v>0.60416666666666663</v>
      </c>
      <c r="D25" s="38">
        <v>43538</v>
      </c>
      <c r="E25" s="40">
        <v>0.66319444444444442</v>
      </c>
      <c r="F25" s="43">
        <f>E25-C25</f>
        <v>5.902777777777779E-2</v>
      </c>
      <c r="G25" s="42">
        <v>41</v>
      </c>
      <c r="H25" s="42" t="s">
        <v>44</v>
      </c>
      <c r="I25" s="9"/>
    </row>
    <row r="26" spans="1:9" ht="21" x14ac:dyDescent="0.25">
      <c r="A26" s="37">
        <v>18</v>
      </c>
      <c r="B26" s="38">
        <v>43540</v>
      </c>
      <c r="C26" s="39">
        <v>0.2951388888888889</v>
      </c>
      <c r="D26" s="38">
        <v>43540</v>
      </c>
      <c r="E26" s="40">
        <v>0.58333333333333337</v>
      </c>
      <c r="F26" s="43">
        <f>E26-C26</f>
        <v>0.28819444444444448</v>
      </c>
      <c r="G26" s="42">
        <v>194</v>
      </c>
      <c r="H26" s="42" t="s">
        <v>45</v>
      </c>
      <c r="I26" s="9"/>
    </row>
    <row r="27" spans="1:9" x14ac:dyDescent="0.25">
      <c r="A27" s="37">
        <v>19</v>
      </c>
      <c r="B27" s="38">
        <v>43541</v>
      </c>
      <c r="C27" s="39">
        <v>0.83333333333333337</v>
      </c>
      <c r="D27" s="38">
        <v>43542</v>
      </c>
      <c r="E27" s="40">
        <v>0.51736111111111105</v>
      </c>
      <c r="F27" s="43">
        <f>E27-C27+1</f>
        <v>0.68402777777777768</v>
      </c>
      <c r="G27" s="42">
        <v>148</v>
      </c>
      <c r="H27" s="42" t="s">
        <v>46</v>
      </c>
      <c r="I27" s="9"/>
    </row>
    <row r="28" spans="1:9" ht="21" x14ac:dyDescent="0.25">
      <c r="A28" s="37">
        <v>20</v>
      </c>
      <c r="B28" s="38">
        <v>43542</v>
      </c>
      <c r="C28" s="39">
        <v>0.69166666666666676</v>
      </c>
      <c r="D28" s="38">
        <v>43542</v>
      </c>
      <c r="E28" s="40">
        <v>0.78819444444444453</v>
      </c>
      <c r="F28" s="43">
        <f>E28-C28</f>
        <v>9.6527777777777768E-2</v>
      </c>
      <c r="G28" s="42">
        <v>414</v>
      </c>
      <c r="H28" s="49" t="s">
        <v>20</v>
      </c>
      <c r="I28" s="9"/>
    </row>
    <row r="29" spans="1:9" x14ac:dyDescent="0.25">
      <c r="A29" s="37">
        <v>21</v>
      </c>
      <c r="B29" s="38">
        <v>43546</v>
      </c>
      <c r="C29" s="39">
        <v>0.75694444444444453</v>
      </c>
      <c r="D29" s="38" t="s">
        <v>47</v>
      </c>
      <c r="E29" s="40">
        <v>0.80555555555555547</v>
      </c>
      <c r="F29" s="43">
        <f>E29-C29</f>
        <v>4.8611111111110938E-2</v>
      </c>
      <c r="G29" s="42" t="s">
        <v>48</v>
      </c>
      <c r="H29" s="42" t="s">
        <v>23</v>
      </c>
      <c r="I29" s="9"/>
    </row>
    <row r="30" spans="1:9" ht="15.75" thickBot="1" x14ac:dyDescent="0.3">
      <c r="A30" s="37">
        <v>22</v>
      </c>
      <c r="B30" s="38">
        <v>43546</v>
      </c>
      <c r="C30" s="39">
        <v>0.85416666666666663</v>
      </c>
      <c r="D30" s="38">
        <v>43546</v>
      </c>
      <c r="E30" s="40">
        <v>0.90972222222222221</v>
      </c>
      <c r="F30" s="43">
        <f>E30-C30</f>
        <v>5.555555555555558E-2</v>
      </c>
      <c r="G30" s="42" t="s">
        <v>49</v>
      </c>
      <c r="H30" s="42" t="s">
        <v>50</v>
      </c>
      <c r="I30" s="9"/>
    </row>
    <row r="31" spans="1:9" ht="15.75" thickBot="1" x14ac:dyDescent="0.3">
      <c r="A31" s="88" t="s">
        <v>152</v>
      </c>
      <c r="B31" s="88"/>
      <c r="C31" s="88"/>
      <c r="D31" s="88"/>
      <c r="E31" s="88"/>
      <c r="F31" s="88"/>
      <c r="G31" s="88"/>
      <c r="H31" s="88"/>
      <c r="I31" s="9"/>
    </row>
    <row r="32" spans="1:9" x14ac:dyDescent="0.25">
      <c r="A32" s="50">
        <v>23</v>
      </c>
      <c r="B32" s="38">
        <v>43557</v>
      </c>
      <c r="C32" s="39">
        <v>0.625</v>
      </c>
      <c r="D32" s="38">
        <v>43557</v>
      </c>
      <c r="E32" s="40">
        <v>0.79513888888888884</v>
      </c>
      <c r="F32" s="43">
        <f>E32-C32</f>
        <v>0.17013888888888884</v>
      </c>
      <c r="G32" s="42">
        <v>365</v>
      </c>
      <c r="H32" s="42" t="s">
        <v>51</v>
      </c>
      <c r="I32" s="12"/>
    </row>
    <row r="33" spans="1:9" ht="21" x14ac:dyDescent="0.25">
      <c r="A33" s="50">
        <v>24</v>
      </c>
      <c r="B33" s="38">
        <v>43560</v>
      </c>
      <c r="C33" s="39">
        <v>0.79166666666666663</v>
      </c>
      <c r="D33" s="38">
        <v>43561</v>
      </c>
      <c r="E33" s="40">
        <v>0.46666666666666662</v>
      </c>
      <c r="F33" s="43">
        <f>E33-C33+1</f>
        <v>0.67500000000000004</v>
      </c>
      <c r="G33" s="42">
        <v>1239</v>
      </c>
      <c r="H33" s="42" t="s">
        <v>52</v>
      </c>
      <c r="I33" s="10"/>
    </row>
    <row r="34" spans="1:9" ht="21" x14ac:dyDescent="0.25">
      <c r="A34" s="50">
        <v>25</v>
      </c>
      <c r="B34" s="38">
        <v>43564</v>
      </c>
      <c r="C34" s="39">
        <v>0.34375</v>
      </c>
      <c r="D34" s="38">
        <v>43564</v>
      </c>
      <c r="E34" s="40">
        <v>0.40972222222222227</v>
      </c>
      <c r="F34" s="43">
        <f>E34-C34</f>
        <v>6.5972222222222265E-2</v>
      </c>
      <c r="G34" s="42" t="s">
        <v>18</v>
      </c>
      <c r="H34" s="42" t="s">
        <v>53</v>
      </c>
      <c r="I34" s="10"/>
    </row>
    <row r="35" spans="1:9" x14ac:dyDescent="0.25">
      <c r="A35" s="50">
        <v>26</v>
      </c>
      <c r="B35" s="38">
        <v>43568</v>
      </c>
      <c r="C35" s="39">
        <v>0.88888888888888884</v>
      </c>
      <c r="D35" s="38">
        <v>43568</v>
      </c>
      <c r="E35" s="40">
        <v>0.96597222222222223</v>
      </c>
      <c r="F35" s="43">
        <f>E35-C35</f>
        <v>7.7083333333333393E-2</v>
      </c>
      <c r="G35" s="42">
        <v>236</v>
      </c>
      <c r="H35" s="42" t="s">
        <v>54</v>
      </c>
      <c r="I35" s="10"/>
    </row>
    <row r="36" spans="1:9" ht="21" x14ac:dyDescent="0.25">
      <c r="A36" s="50">
        <v>27</v>
      </c>
      <c r="B36" s="38">
        <v>43574</v>
      </c>
      <c r="C36" s="51">
        <v>0.67013888888888884</v>
      </c>
      <c r="D36" s="38">
        <v>43574</v>
      </c>
      <c r="E36" s="40">
        <v>0.7631944444444444</v>
      </c>
      <c r="F36" s="43">
        <f>E36-C36</f>
        <v>9.3055555555555558E-2</v>
      </c>
      <c r="G36" s="52" t="s">
        <v>55</v>
      </c>
      <c r="H36" s="53" t="s">
        <v>56</v>
      </c>
      <c r="I36" s="10"/>
    </row>
    <row r="37" spans="1:9" ht="22.5" x14ac:dyDescent="0.25">
      <c r="A37" s="50">
        <v>28</v>
      </c>
      <c r="B37" s="54">
        <v>43577</v>
      </c>
      <c r="C37" s="55">
        <v>0.47569444444444442</v>
      </c>
      <c r="D37" s="56">
        <v>43577</v>
      </c>
      <c r="E37" s="55">
        <v>0.52430555555555558</v>
      </c>
      <c r="F37" s="43">
        <f>E37-C37</f>
        <v>4.861111111111116E-2</v>
      </c>
      <c r="G37" s="57" t="s">
        <v>57</v>
      </c>
      <c r="H37" s="58" t="s">
        <v>58</v>
      </c>
      <c r="I37" s="10"/>
    </row>
    <row r="38" spans="1:9" ht="15.75" thickBot="1" x14ac:dyDescent="0.3">
      <c r="A38" s="50">
        <v>29</v>
      </c>
      <c r="B38" s="59">
        <v>43584</v>
      </c>
      <c r="C38" s="51">
        <v>0.44791666666666669</v>
      </c>
      <c r="D38" s="60">
        <v>43584</v>
      </c>
      <c r="E38" s="51">
        <v>0.4861111111111111</v>
      </c>
      <c r="F38" s="43">
        <f>E38-C38</f>
        <v>3.819444444444442E-2</v>
      </c>
      <c r="G38" s="52">
        <v>411</v>
      </c>
      <c r="H38" s="61" t="s">
        <v>59</v>
      </c>
      <c r="I38" s="10"/>
    </row>
    <row r="39" spans="1:9" ht="15.75" thickBot="1" x14ac:dyDescent="0.3">
      <c r="A39" s="88" t="s">
        <v>8</v>
      </c>
      <c r="B39" s="88"/>
      <c r="C39" s="88"/>
      <c r="D39" s="88"/>
      <c r="E39" s="88"/>
      <c r="F39" s="88"/>
      <c r="G39" s="88"/>
      <c r="H39" s="88"/>
      <c r="I39" s="9"/>
    </row>
    <row r="40" spans="1:9" x14ac:dyDescent="0.25">
      <c r="A40" s="37">
        <v>30</v>
      </c>
      <c r="B40" s="59">
        <v>43588</v>
      </c>
      <c r="C40" s="51">
        <v>0.64444444444444449</v>
      </c>
      <c r="D40" s="60">
        <v>43588</v>
      </c>
      <c r="E40" s="51">
        <v>0.91666666666666663</v>
      </c>
      <c r="F40" s="43">
        <f>E40-C40</f>
        <v>0.27222222222222214</v>
      </c>
      <c r="G40" s="52" t="s">
        <v>60</v>
      </c>
      <c r="H40" s="42" t="s">
        <v>61</v>
      </c>
      <c r="I40" s="9"/>
    </row>
    <row r="41" spans="1:9" x14ac:dyDescent="0.25">
      <c r="A41" s="37">
        <v>31</v>
      </c>
      <c r="B41" s="59">
        <v>43605</v>
      </c>
      <c r="C41" s="51">
        <v>0.31944444444444448</v>
      </c>
      <c r="D41" s="59">
        <v>43605</v>
      </c>
      <c r="E41" s="51">
        <v>0.46875</v>
      </c>
      <c r="F41" s="43">
        <f>E41-C41</f>
        <v>0.14930555555555552</v>
      </c>
      <c r="G41" s="62">
        <v>154</v>
      </c>
      <c r="H41" s="63" t="s">
        <v>62</v>
      </c>
      <c r="I41" s="9"/>
    </row>
    <row r="42" spans="1:9" ht="22.5" x14ac:dyDescent="0.25">
      <c r="A42" s="37">
        <v>32</v>
      </c>
      <c r="B42" s="46">
        <v>43606</v>
      </c>
      <c r="C42" s="47">
        <v>0.70138888888888884</v>
      </c>
      <c r="D42" s="48">
        <v>43607</v>
      </c>
      <c r="E42" s="47">
        <v>0.64930555555555558</v>
      </c>
      <c r="F42" s="43">
        <f>E42-C42+1</f>
        <v>0.94791666666666674</v>
      </c>
      <c r="G42" s="64" t="s">
        <v>63</v>
      </c>
      <c r="H42" s="63" t="s">
        <v>64</v>
      </c>
      <c r="I42" s="9"/>
    </row>
    <row r="43" spans="1:9" ht="22.5" x14ac:dyDescent="0.25">
      <c r="A43" s="37">
        <v>33</v>
      </c>
      <c r="B43" s="46">
        <v>43607</v>
      </c>
      <c r="C43" s="47">
        <v>0.36805555555555558</v>
      </c>
      <c r="D43" s="48">
        <v>43607</v>
      </c>
      <c r="E43" s="47">
        <v>0.57500000000000007</v>
      </c>
      <c r="F43" s="43">
        <f>E43-C43</f>
        <v>0.20694444444444449</v>
      </c>
      <c r="G43" s="64" t="s">
        <v>17</v>
      </c>
      <c r="H43" s="63" t="s">
        <v>65</v>
      </c>
      <c r="I43" s="9"/>
    </row>
    <row r="44" spans="1:9" ht="21" x14ac:dyDescent="0.25">
      <c r="A44" s="37">
        <v>34</v>
      </c>
      <c r="B44" s="46">
        <v>43608</v>
      </c>
      <c r="C44" s="47">
        <v>0.72013888888888899</v>
      </c>
      <c r="D44" s="48">
        <v>43609</v>
      </c>
      <c r="E44" s="47">
        <v>0.55902777777777779</v>
      </c>
      <c r="F44" s="43">
        <f>E44-C44+1</f>
        <v>0.8388888888888888</v>
      </c>
      <c r="G44" s="64">
        <v>135</v>
      </c>
      <c r="H44" s="49" t="s">
        <v>66</v>
      </c>
      <c r="I44" s="9"/>
    </row>
    <row r="45" spans="1:9" ht="42" x14ac:dyDescent="0.25">
      <c r="A45" s="37">
        <v>35</v>
      </c>
      <c r="B45" s="65">
        <v>43609</v>
      </c>
      <c r="C45" s="66">
        <v>0.56805555555555554</v>
      </c>
      <c r="D45" s="65">
        <v>43609</v>
      </c>
      <c r="E45" s="47">
        <v>0.65972222222222221</v>
      </c>
      <c r="F45" s="43">
        <f>E45-C45</f>
        <v>9.1666666666666674E-2</v>
      </c>
      <c r="G45" s="64" t="s">
        <v>67</v>
      </c>
      <c r="H45" s="42" t="s">
        <v>68</v>
      </c>
      <c r="I45" s="9"/>
    </row>
    <row r="46" spans="1:9" x14ac:dyDescent="0.25">
      <c r="A46" s="37">
        <v>36</v>
      </c>
      <c r="B46" s="65">
        <v>43609</v>
      </c>
      <c r="C46" s="47">
        <v>0.9506944444444444</v>
      </c>
      <c r="D46" s="48">
        <v>43610</v>
      </c>
      <c r="E46" s="47">
        <v>0.53472222222222221</v>
      </c>
      <c r="F46" s="43">
        <f>E46-C46+1</f>
        <v>0.58402777777777781</v>
      </c>
      <c r="G46" s="64" t="s">
        <v>69</v>
      </c>
      <c r="H46" s="63" t="s">
        <v>70</v>
      </c>
      <c r="I46" s="9"/>
    </row>
    <row r="47" spans="1:9" ht="34.5" thickBot="1" x14ac:dyDescent="0.3">
      <c r="A47" s="37">
        <v>37</v>
      </c>
      <c r="B47" s="46">
        <v>43615</v>
      </c>
      <c r="C47" s="47">
        <v>0.36458333333333331</v>
      </c>
      <c r="D47" s="48">
        <v>43615</v>
      </c>
      <c r="E47" s="47">
        <v>0.47500000000000003</v>
      </c>
      <c r="F47" s="43">
        <f>E47-C47</f>
        <v>0.11041666666666672</v>
      </c>
      <c r="G47" s="64" t="s">
        <v>71</v>
      </c>
      <c r="H47" s="63" t="s">
        <v>72</v>
      </c>
      <c r="I47" s="9"/>
    </row>
    <row r="48" spans="1:9" ht="15.75" thickBot="1" x14ac:dyDescent="0.3">
      <c r="A48" s="88" t="s">
        <v>9</v>
      </c>
      <c r="B48" s="88"/>
      <c r="C48" s="88"/>
      <c r="D48" s="88"/>
      <c r="E48" s="88"/>
      <c r="F48" s="88"/>
      <c r="G48" s="88"/>
      <c r="H48" s="88"/>
      <c r="I48" s="9"/>
    </row>
    <row r="49" spans="1:9" ht="21" x14ac:dyDescent="0.25">
      <c r="A49" s="37">
        <v>38</v>
      </c>
      <c r="B49" s="46">
        <v>43622</v>
      </c>
      <c r="C49" s="47">
        <v>0.84027777777777779</v>
      </c>
      <c r="D49" s="46">
        <v>43622</v>
      </c>
      <c r="E49" s="47">
        <v>0.89236111111111116</v>
      </c>
      <c r="F49" s="43">
        <f>E49-C49</f>
        <v>5.208333333333337E-2</v>
      </c>
      <c r="G49" s="49" t="s">
        <v>73</v>
      </c>
      <c r="H49" s="42" t="s">
        <v>74</v>
      </c>
      <c r="I49" s="9"/>
    </row>
    <row r="50" spans="1:9" x14ac:dyDescent="0.25">
      <c r="A50" s="37">
        <v>39</v>
      </c>
      <c r="B50" s="46">
        <v>43625</v>
      </c>
      <c r="C50" s="47">
        <v>0.625</v>
      </c>
      <c r="D50" s="46">
        <v>43625</v>
      </c>
      <c r="E50" s="47">
        <v>0.75</v>
      </c>
      <c r="F50" s="92">
        <f>E50-C50</f>
        <v>0.125</v>
      </c>
      <c r="G50" s="64">
        <v>249</v>
      </c>
      <c r="H50" s="49" t="s">
        <v>22</v>
      </c>
      <c r="I50" s="9"/>
    </row>
    <row r="51" spans="1:9" x14ac:dyDescent="0.25">
      <c r="A51" s="37">
        <v>40</v>
      </c>
      <c r="B51" s="46">
        <v>43625</v>
      </c>
      <c r="C51" s="47">
        <v>0.89583333333333337</v>
      </c>
      <c r="D51" s="48">
        <v>43626</v>
      </c>
      <c r="E51" s="47">
        <v>0.70833333333333337</v>
      </c>
      <c r="F51" s="92">
        <f>E51-C51+1</f>
        <v>0.8125</v>
      </c>
      <c r="G51" s="64">
        <v>249</v>
      </c>
      <c r="H51" s="49" t="s">
        <v>22</v>
      </c>
      <c r="I51" s="9"/>
    </row>
    <row r="52" spans="1:9" x14ac:dyDescent="0.25">
      <c r="A52" s="37">
        <v>41</v>
      </c>
      <c r="B52" s="46">
        <v>43628</v>
      </c>
      <c r="C52" s="47">
        <v>0.50694444444444442</v>
      </c>
      <c r="D52" s="46">
        <v>43628</v>
      </c>
      <c r="E52" s="47">
        <v>0.99305555555555547</v>
      </c>
      <c r="F52" s="43">
        <f t="shared" ref="F52:F59" si="1">E52-C52</f>
        <v>0.48611111111111105</v>
      </c>
      <c r="G52" s="67" t="s">
        <v>75</v>
      </c>
      <c r="H52" s="49" t="s">
        <v>76</v>
      </c>
      <c r="I52" s="9"/>
    </row>
    <row r="53" spans="1:9" x14ac:dyDescent="0.25">
      <c r="A53" s="37">
        <v>42</v>
      </c>
      <c r="B53" s="46">
        <v>43628</v>
      </c>
      <c r="C53" s="47">
        <v>0.86458333333333337</v>
      </c>
      <c r="D53" s="46">
        <v>43628</v>
      </c>
      <c r="E53" s="47">
        <v>0.92708333333333337</v>
      </c>
      <c r="F53" s="43">
        <f t="shared" si="1"/>
        <v>6.25E-2</v>
      </c>
      <c r="G53" s="64" t="s">
        <v>77</v>
      </c>
      <c r="H53" s="49" t="s">
        <v>78</v>
      </c>
      <c r="I53" s="9"/>
    </row>
    <row r="54" spans="1:9" x14ac:dyDescent="0.25">
      <c r="A54" s="37">
        <v>43</v>
      </c>
      <c r="B54" s="46">
        <v>43630</v>
      </c>
      <c r="C54" s="47">
        <v>0.63472222222222219</v>
      </c>
      <c r="D54" s="48">
        <v>43630</v>
      </c>
      <c r="E54" s="47">
        <v>0.93125000000000002</v>
      </c>
      <c r="F54" s="43">
        <f t="shared" si="1"/>
        <v>0.29652777777777783</v>
      </c>
      <c r="G54" s="64" t="s">
        <v>79</v>
      </c>
      <c r="H54" s="49" t="s">
        <v>80</v>
      </c>
      <c r="I54" s="9"/>
    </row>
    <row r="55" spans="1:9" x14ac:dyDescent="0.25">
      <c r="A55" s="37">
        <v>44</v>
      </c>
      <c r="B55" s="46">
        <v>43633</v>
      </c>
      <c r="C55" s="47">
        <v>0.46180555555555558</v>
      </c>
      <c r="D55" s="48">
        <v>43633</v>
      </c>
      <c r="E55" s="47">
        <v>0.50347222222222221</v>
      </c>
      <c r="F55" s="43">
        <f t="shared" si="1"/>
        <v>4.166666666666663E-2</v>
      </c>
      <c r="G55" s="64">
        <v>203</v>
      </c>
      <c r="H55" s="63" t="s">
        <v>81</v>
      </c>
      <c r="I55" s="9"/>
    </row>
    <row r="56" spans="1:9" ht="21" x14ac:dyDescent="0.25">
      <c r="A56" s="37">
        <v>45</v>
      </c>
      <c r="B56" s="59">
        <v>43633</v>
      </c>
      <c r="C56" s="51">
        <v>4.1666666666666666E-3</v>
      </c>
      <c r="D56" s="59">
        <v>43633</v>
      </c>
      <c r="E56" s="51">
        <v>0.70833333333333337</v>
      </c>
      <c r="F56" s="43">
        <f t="shared" si="1"/>
        <v>0.70416666666666672</v>
      </c>
      <c r="G56" s="49" t="s">
        <v>82</v>
      </c>
      <c r="H56" s="49" t="s">
        <v>83</v>
      </c>
      <c r="I56" s="9"/>
    </row>
    <row r="57" spans="1:9" x14ac:dyDescent="0.25">
      <c r="A57" s="37">
        <v>46</v>
      </c>
      <c r="B57" s="46">
        <v>43634</v>
      </c>
      <c r="C57" s="47">
        <v>0.48819444444444443</v>
      </c>
      <c r="D57" s="48">
        <v>43634</v>
      </c>
      <c r="E57" s="47">
        <v>0.57638888888888895</v>
      </c>
      <c r="F57" s="43">
        <f t="shared" si="1"/>
        <v>8.819444444444452E-2</v>
      </c>
      <c r="G57" s="64" t="s">
        <v>84</v>
      </c>
      <c r="H57" s="68" t="s">
        <v>85</v>
      </c>
      <c r="I57" s="9"/>
    </row>
    <row r="58" spans="1:9" x14ac:dyDescent="0.25">
      <c r="A58" s="37">
        <v>47</v>
      </c>
      <c r="B58" s="46">
        <v>43635</v>
      </c>
      <c r="C58" s="47">
        <v>0.97916666666666663</v>
      </c>
      <c r="D58" s="48">
        <v>43636</v>
      </c>
      <c r="E58" s="47">
        <v>0.71875</v>
      </c>
      <c r="F58" s="43">
        <f>E58-C58+1</f>
        <v>0.73958333333333337</v>
      </c>
      <c r="G58" s="64">
        <v>332</v>
      </c>
      <c r="H58" s="49" t="s">
        <v>86</v>
      </c>
      <c r="I58" s="9"/>
    </row>
    <row r="59" spans="1:9" ht="21.75" thickBot="1" x14ac:dyDescent="0.3">
      <c r="A59" s="37">
        <v>48</v>
      </c>
      <c r="B59" s="2">
        <v>43644</v>
      </c>
      <c r="C59" s="3">
        <v>0.70138888888888884</v>
      </c>
      <c r="D59" s="4">
        <v>43644</v>
      </c>
      <c r="E59" s="3">
        <v>0.8652777777777777</v>
      </c>
      <c r="F59" s="43">
        <f t="shared" si="1"/>
        <v>0.16388888888888886</v>
      </c>
      <c r="G59" s="64">
        <v>197</v>
      </c>
      <c r="H59" s="1" t="s">
        <v>87</v>
      </c>
      <c r="I59" s="12"/>
    </row>
    <row r="60" spans="1:9" ht="15.75" thickBot="1" x14ac:dyDescent="0.3">
      <c r="A60" s="88" t="s">
        <v>10</v>
      </c>
      <c r="B60" s="88"/>
      <c r="C60" s="88"/>
      <c r="D60" s="88"/>
      <c r="E60" s="88"/>
      <c r="F60" s="88"/>
      <c r="G60" s="88"/>
      <c r="H60" s="88"/>
      <c r="I60" s="9"/>
    </row>
    <row r="61" spans="1:9" x14ac:dyDescent="0.25">
      <c r="A61" s="37">
        <v>49</v>
      </c>
      <c r="B61" s="2">
        <v>43653</v>
      </c>
      <c r="C61" s="3">
        <v>0.69791666666666663</v>
      </c>
      <c r="D61" s="2">
        <v>43654</v>
      </c>
      <c r="E61" s="3">
        <v>0.41666666666666669</v>
      </c>
      <c r="F61" s="43">
        <f>E61-C61+1</f>
        <v>0.71875</v>
      </c>
      <c r="G61" s="64">
        <v>2485</v>
      </c>
      <c r="H61" s="1" t="s">
        <v>88</v>
      </c>
      <c r="I61" s="9"/>
    </row>
    <row r="62" spans="1:9" ht="31.5" x14ac:dyDescent="0.25">
      <c r="A62" s="37">
        <v>50</v>
      </c>
      <c r="B62" s="2">
        <v>43655</v>
      </c>
      <c r="C62" s="3">
        <v>0.87152777777777779</v>
      </c>
      <c r="D62" s="4">
        <v>43655</v>
      </c>
      <c r="E62" s="3">
        <v>0.92361111111111116</v>
      </c>
      <c r="F62" s="43">
        <f>E62-C62</f>
        <v>5.208333333333337E-2</v>
      </c>
      <c r="G62" s="64">
        <v>252</v>
      </c>
      <c r="H62" s="1" t="s">
        <v>89</v>
      </c>
      <c r="I62" s="9"/>
    </row>
    <row r="63" spans="1:9" ht="21" x14ac:dyDescent="0.25">
      <c r="A63" s="37">
        <v>51</v>
      </c>
      <c r="B63" s="2">
        <v>43658</v>
      </c>
      <c r="C63" s="3">
        <v>0.45833333333333331</v>
      </c>
      <c r="D63" s="2">
        <v>43658</v>
      </c>
      <c r="E63" s="3">
        <v>0.5083333333333333</v>
      </c>
      <c r="F63" s="92">
        <f>E63-C63</f>
        <v>4.9999999999999989E-2</v>
      </c>
      <c r="G63" s="64" t="s">
        <v>90</v>
      </c>
      <c r="H63" s="1" t="s">
        <v>91</v>
      </c>
      <c r="I63" s="9"/>
    </row>
    <row r="64" spans="1:9" ht="21" x14ac:dyDescent="0.25">
      <c r="A64" s="37">
        <v>52</v>
      </c>
      <c r="B64" s="2">
        <v>43660</v>
      </c>
      <c r="C64" s="3">
        <v>0.80208333333333337</v>
      </c>
      <c r="D64" s="2">
        <v>43660</v>
      </c>
      <c r="E64" s="3">
        <v>0.89930555555555547</v>
      </c>
      <c r="F64" s="43">
        <f>E64-C64</f>
        <v>9.7222222222222099E-2</v>
      </c>
      <c r="G64" s="64">
        <v>415</v>
      </c>
      <c r="H64" s="1" t="s">
        <v>92</v>
      </c>
      <c r="I64" s="9"/>
    </row>
    <row r="65" spans="1:9" ht="21" x14ac:dyDescent="0.25">
      <c r="A65" s="37">
        <v>53</v>
      </c>
      <c r="B65" s="2">
        <v>43661</v>
      </c>
      <c r="C65" s="3">
        <v>0.67708333333333337</v>
      </c>
      <c r="D65" s="2">
        <v>43661</v>
      </c>
      <c r="E65" s="3">
        <v>0.74305555555555547</v>
      </c>
      <c r="F65" s="43">
        <f>E65-C65</f>
        <v>6.5972222222222099E-2</v>
      </c>
      <c r="G65" s="64">
        <v>161</v>
      </c>
      <c r="H65" s="1" t="s">
        <v>93</v>
      </c>
      <c r="I65" s="9"/>
    </row>
    <row r="66" spans="1:9" x14ac:dyDescent="0.25">
      <c r="A66" s="37">
        <v>54</v>
      </c>
      <c r="B66" s="46">
        <v>43676</v>
      </c>
      <c r="C66" s="47">
        <v>0.52777777777777779</v>
      </c>
      <c r="D66" s="48">
        <v>43676</v>
      </c>
      <c r="E66" s="47">
        <v>0.7895833333333333</v>
      </c>
      <c r="F66" s="43">
        <f>E66-C66</f>
        <v>0.26180555555555551</v>
      </c>
      <c r="G66" s="64">
        <v>1140</v>
      </c>
      <c r="H66" s="63" t="s">
        <v>94</v>
      </c>
      <c r="I66" s="14"/>
    </row>
    <row r="67" spans="1:9" ht="15.75" thickBot="1" x14ac:dyDescent="0.3">
      <c r="A67" s="37">
        <v>55</v>
      </c>
      <c r="B67" s="69">
        <v>43312</v>
      </c>
      <c r="C67" s="70">
        <v>0.9555555555555556</v>
      </c>
      <c r="D67" s="69">
        <v>43678</v>
      </c>
      <c r="E67" s="71">
        <v>1.5972222222222224E-2</v>
      </c>
      <c r="F67" s="43">
        <f>E67-C67+1</f>
        <v>6.0416666666666674E-2</v>
      </c>
      <c r="G67" s="64" t="s">
        <v>77</v>
      </c>
      <c r="H67" s="49" t="s">
        <v>78</v>
      </c>
      <c r="I67" s="9"/>
    </row>
    <row r="68" spans="1:9" ht="15.75" thickBot="1" x14ac:dyDescent="0.3">
      <c r="A68" s="88" t="s">
        <v>11</v>
      </c>
      <c r="B68" s="88"/>
      <c r="C68" s="88"/>
      <c r="D68" s="88"/>
      <c r="E68" s="88"/>
      <c r="F68" s="88"/>
      <c r="G68" s="88"/>
      <c r="H68" s="88"/>
      <c r="I68" s="9"/>
    </row>
    <row r="69" spans="1:9" x14ac:dyDescent="0.25">
      <c r="A69" s="37">
        <v>56</v>
      </c>
      <c r="B69" s="2">
        <v>43684</v>
      </c>
      <c r="C69" s="3">
        <v>0.79513888888888884</v>
      </c>
      <c r="D69" s="2">
        <v>43684</v>
      </c>
      <c r="E69" s="3">
        <v>0.91041666666666676</v>
      </c>
      <c r="F69" s="43">
        <f>E69-C69</f>
        <v>0.11527777777777792</v>
      </c>
      <c r="G69" s="7" t="s">
        <v>95</v>
      </c>
      <c r="H69" s="1" t="s">
        <v>96</v>
      </c>
      <c r="I69" s="9"/>
    </row>
    <row r="70" spans="1:9" ht="21" x14ac:dyDescent="0.25">
      <c r="A70" s="37">
        <v>57</v>
      </c>
      <c r="B70" s="2">
        <v>43684</v>
      </c>
      <c r="C70" s="3">
        <v>0.76736111111111116</v>
      </c>
      <c r="D70" s="2">
        <v>43684</v>
      </c>
      <c r="E70" s="3">
        <v>0.94097222222222221</v>
      </c>
      <c r="F70" s="43">
        <f>E70-C70</f>
        <v>0.17361111111111105</v>
      </c>
      <c r="G70" s="64">
        <v>55</v>
      </c>
      <c r="H70" s="1" t="s">
        <v>97</v>
      </c>
      <c r="I70" s="9"/>
    </row>
    <row r="71" spans="1:9" x14ac:dyDescent="0.25">
      <c r="A71" s="37">
        <v>58</v>
      </c>
      <c r="B71" s="2">
        <v>43684</v>
      </c>
      <c r="C71" s="3">
        <v>0.79513888888888884</v>
      </c>
      <c r="D71" s="2">
        <v>43684</v>
      </c>
      <c r="E71" s="3">
        <v>0.84375</v>
      </c>
      <c r="F71" s="43">
        <f>E71-C71</f>
        <v>4.861111111111116E-2</v>
      </c>
      <c r="G71" s="6" t="s">
        <v>98</v>
      </c>
      <c r="H71" s="1" t="s">
        <v>99</v>
      </c>
      <c r="I71" s="9"/>
    </row>
    <row r="72" spans="1:9" x14ac:dyDescent="0.25">
      <c r="A72" s="37">
        <v>59</v>
      </c>
      <c r="B72" s="2">
        <v>43684</v>
      </c>
      <c r="C72" s="3">
        <v>0.88750000000000007</v>
      </c>
      <c r="D72" s="2">
        <v>43685</v>
      </c>
      <c r="E72" s="3">
        <v>2.4305555555555556E-2</v>
      </c>
      <c r="F72" s="43">
        <f>E72-C72+1</f>
        <v>0.13680555555555551</v>
      </c>
      <c r="G72" s="64">
        <v>234</v>
      </c>
      <c r="H72" s="1" t="s">
        <v>42</v>
      </c>
      <c r="I72" s="9"/>
    </row>
    <row r="73" spans="1:9" ht="22.5" x14ac:dyDescent="0.25">
      <c r="A73" s="37">
        <v>60</v>
      </c>
      <c r="B73" s="2">
        <v>43687</v>
      </c>
      <c r="C73" s="3">
        <v>0.41666666666666669</v>
      </c>
      <c r="D73" s="4">
        <v>43687</v>
      </c>
      <c r="E73" s="3">
        <v>0.61111111111111105</v>
      </c>
      <c r="F73" s="43">
        <f>E73-C73</f>
        <v>0.19444444444444436</v>
      </c>
      <c r="G73" s="64">
        <v>161</v>
      </c>
      <c r="H73" s="7" t="s">
        <v>100</v>
      </c>
      <c r="I73" s="9"/>
    </row>
    <row r="74" spans="1:9" ht="21" x14ac:dyDescent="0.25">
      <c r="A74" s="37">
        <v>61</v>
      </c>
      <c r="B74" s="69">
        <v>43697</v>
      </c>
      <c r="C74" s="72">
        <v>0.53333333333333333</v>
      </c>
      <c r="D74" s="69">
        <v>43697</v>
      </c>
      <c r="E74" s="71">
        <v>0.67222222222222217</v>
      </c>
      <c r="F74" s="43">
        <f>E74-C74</f>
        <v>0.13888888888888884</v>
      </c>
      <c r="G74" s="64" t="s">
        <v>101</v>
      </c>
      <c r="H74" s="8" t="s">
        <v>102</v>
      </c>
      <c r="I74" s="9"/>
    </row>
    <row r="75" spans="1:9" ht="21" x14ac:dyDescent="0.25">
      <c r="A75" s="37">
        <v>62</v>
      </c>
      <c r="B75" s="2">
        <v>43698</v>
      </c>
      <c r="C75" s="3">
        <v>0.97222222222222221</v>
      </c>
      <c r="D75" s="4">
        <v>43699</v>
      </c>
      <c r="E75" s="3">
        <v>0.1111111111111111</v>
      </c>
      <c r="F75" s="43">
        <f>E75-C75+1</f>
        <v>0.13888888888888884</v>
      </c>
      <c r="G75" s="64">
        <v>203</v>
      </c>
      <c r="H75" s="1" t="s">
        <v>103</v>
      </c>
      <c r="I75" s="9"/>
    </row>
    <row r="76" spans="1:9" ht="33.75" x14ac:dyDescent="0.25">
      <c r="A76" s="37">
        <v>63</v>
      </c>
      <c r="B76" s="73">
        <v>43698</v>
      </c>
      <c r="C76" s="21">
        <v>0.88194444444444453</v>
      </c>
      <c r="D76" s="22">
        <v>43699</v>
      </c>
      <c r="E76" s="21">
        <v>7.2916666666666671E-2</v>
      </c>
      <c r="F76" s="74">
        <f>E76-C76+1</f>
        <v>0.1909722222222221</v>
      </c>
      <c r="G76" s="23">
        <v>252</v>
      </c>
      <c r="H76" s="24" t="s">
        <v>104</v>
      </c>
      <c r="I76" s="9"/>
    </row>
    <row r="77" spans="1:9" ht="15.75" thickBot="1" x14ac:dyDescent="0.3">
      <c r="A77" s="75">
        <v>64</v>
      </c>
      <c r="B77" s="2">
        <v>43702</v>
      </c>
      <c r="C77" s="3">
        <v>0.4375</v>
      </c>
      <c r="D77" s="2">
        <v>43702</v>
      </c>
      <c r="E77" s="3">
        <v>0.54166666666666663</v>
      </c>
      <c r="F77" s="76">
        <f>E77-C77</f>
        <v>0.10416666666666663</v>
      </c>
      <c r="G77" s="5" t="s">
        <v>105</v>
      </c>
      <c r="H77" s="1" t="s">
        <v>106</v>
      </c>
      <c r="I77" s="9"/>
    </row>
    <row r="78" spans="1:9" ht="15.75" thickBot="1" x14ac:dyDescent="0.3">
      <c r="A78" s="89" t="s">
        <v>12</v>
      </c>
      <c r="B78" s="90"/>
      <c r="C78" s="90"/>
      <c r="D78" s="90"/>
      <c r="E78" s="90"/>
      <c r="F78" s="90"/>
      <c r="G78" s="90"/>
      <c r="H78" s="91"/>
      <c r="I78" s="9"/>
    </row>
    <row r="79" spans="1:9" ht="21.75" thickBot="1" x14ac:dyDescent="0.3">
      <c r="A79" s="37">
        <v>65</v>
      </c>
      <c r="B79" s="77">
        <v>43710</v>
      </c>
      <c r="C79" s="25">
        <v>0.39930555555555558</v>
      </c>
      <c r="D79" s="77">
        <v>43710</v>
      </c>
      <c r="E79" s="25">
        <v>0.87777777777777777</v>
      </c>
      <c r="F79" s="78">
        <f>E79-C79+1</f>
        <v>1.4784722222222222</v>
      </c>
      <c r="G79" s="79">
        <v>414</v>
      </c>
      <c r="H79" s="80" t="s">
        <v>107</v>
      </c>
      <c r="I79" s="9"/>
    </row>
    <row r="80" spans="1:9" ht="15.75" thickBot="1" x14ac:dyDescent="0.3">
      <c r="A80" s="37">
        <v>66</v>
      </c>
      <c r="B80" s="2">
        <v>43711</v>
      </c>
      <c r="C80" s="3">
        <v>0.30555555555555552</v>
      </c>
      <c r="D80" s="4">
        <v>43711</v>
      </c>
      <c r="E80" s="3">
        <v>0.70833333333333337</v>
      </c>
      <c r="F80" s="81">
        <f t="shared" ref="F80:F86" si="2">E80-C80</f>
        <v>0.40277777777777785</v>
      </c>
      <c r="G80" s="64">
        <v>98</v>
      </c>
      <c r="H80" s="1" t="s">
        <v>108</v>
      </c>
      <c r="I80" s="9"/>
    </row>
    <row r="81" spans="1:9" ht="15.75" thickBot="1" x14ac:dyDescent="0.3">
      <c r="A81" s="37">
        <v>67</v>
      </c>
      <c r="B81" s="2">
        <v>43715</v>
      </c>
      <c r="C81" s="3">
        <v>0.25</v>
      </c>
      <c r="D81" s="4">
        <v>43715</v>
      </c>
      <c r="E81" s="3">
        <v>0.46527777777777773</v>
      </c>
      <c r="F81" s="81">
        <f t="shared" si="2"/>
        <v>0.21527777777777773</v>
      </c>
      <c r="G81" s="64">
        <v>49</v>
      </c>
      <c r="H81" s="1" t="s">
        <v>109</v>
      </c>
      <c r="I81" s="9"/>
    </row>
    <row r="82" spans="1:9" ht="23.25" thickBot="1" x14ac:dyDescent="0.3">
      <c r="A82" s="37">
        <v>68</v>
      </c>
      <c r="B82" s="2">
        <v>43716</v>
      </c>
      <c r="C82" s="3">
        <v>0.57638888888888895</v>
      </c>
      <c r="D82" s="2">
        <v>43716</v>
      </c>
      <c r="E82" s="3">
        <v>0.64236111111111105</v>
      </c>
      <c r="F82" s="81">
        <f t="shared" si="2"/>
        <v>6.5972222222222099E-2</v>
      </c>
      <c r="G82" s="6" t="s">
        <v>110</v>
      </c>
      <c r="H82" s="7" t="s">
        <v>111</v>
      </c>
      <c r="I82" s="12"/>
    </row>
    <row r="83" spans="1:9" ht="21.75" thickBot="1" x14ac:dyDescent="0.3">
      <c r="A83" s="37">
        <v>69</v>
      </c>
      <c r="B83" s="2">
        <v>43716</v>
      </c>
      <c r="C83" s="3">
        <v>0.57638888888888895</v>
      </c>
      <c r="D83" s="4">
        <v>43716</v>
      </c>
      <c r="E83" s="3">
        <v>0.6875</v>
      </c>
      <c r="F83" s="81">
        <f t="shared" si="2"/>
        <v>0.11111111111111105</v>
      </c>
      <c r="G83" s="6" t="s">
        <v>112</v>
      </c>
      <c r="H83" s="1" t="s">
        <v>113</v>
      </c>
      <c r="I83" s="15"/>
    </row>
    <row r="84" spans="1:9" ht="15.75" thickBot="1" x14ac:dyDescent="0.3">
      <c r="A84" s="37">
        <v>70</v>
      </c>
      <c r="B84" s="2">
        <v>43717</v>
      </c>
      <c r="C84" s="3">
        <v>0.67708333333333337</v>
      </c>
      <c r="D84" s="2">
        <v>43717</v>
      </c>
      <c r="E84" s="3">
        <v>0.79166666666666663</v>
      </c>
      <c r="F84" s="81">
        <f t="shared" si="2"/>
        <v>0.11458333333333326</v>
      </c>
      <c r="G84" s="64">
        <v>218</v>
      </c>
      <c r="H84" s="1" t="s">
        <v>114</v>
      </c>
      <c r="I84" s="9"/>
    </row>
    <row r="85" spans="1:9" ht="15.75" thickBot="1" x14ac:dyDescent="0.3">
      <c r="A85" s="37">
        <v>71</v>
      </c>
      <c r="B85" s="2">
        <v>43721</v>
      </c>
      <c r="C85" s="3">
        <v>0.41666666666666669</v>
      </c>
      <c r="D85" s="2">
        <v>43721</v>
      </c>
      <c r="E85" s="3">
        <v>0.54513888888888895</v>
      </c>
      <c r="F85" s="81">
        <f t="shared" si="2"/>
        <v>0.12847222222222227</v>
      </c>
      <c r="G85" s="64">
        <v>276</v>
      </c>
      <c r="H85" s="49" t="s">
        <v>115</v>
      </c>
      <c r="I85" s="9"/>
    </row>
    <row r="86" spans="1:9" ht="21.75" thickBot="1" x14ac:dyDescent="0.3">
      <c r="A86" s="37">
        <v>72</v>
      </c>
      <c r="B86" s="2">
        <v>43722</v>
      </c>
      <c r="C86" s="3">
        <v>0.4513888888888889</v>
      </c>
      <c r="D86" s="2">
        <v>43722</v>
      </c>
      <c r="E86" s="3">
        <v>0.52430555555555558</v>
      </c>
      <c r="F86" s="81">
        <f t="shared" si="2"/>
        <v>7.2916666666666685E-2</v>
      </c>
      <c r="G86" s="6" t="s">
        <v>116</v>
      </c>
      <c r="H86" s="1" t="s">
        <v>117</v>
      </c>
      <c r="I86" s="9"/>
    </row>
    <row r="87" spans="1:9" ht="15.75" thickBot="1" x14ac:dyDescent="0.3">
      <c r="A87" s="37">
        <v>73</v>
      </c>
      <c r="B87" s="2">
        <v>43723</v>
      </c>
      <c r="C87" s="3">
        <v>0.62847222222222221</v>
      </c>
      <c r="D87" s="4">
        <v>43724</v>
      </c>
      <c r="E87" s="3">
        <v>0.60763888888888895</v>
      </c>
      <c r="F87" s="81">
        <f>E87-C87+1</f>
        <v>0.97916666666666674</v>
      </c>
      <c r="G87" s="64" t="s">
        <v>14</v>
      </c>
      <c r="H87" s="49" t="s">
        <v>118</v>
      </c>
      <c r="I87" s="9"/>
    </row>
    <row r="88" spans="1:9" ht="15.75" thickBot="1" x14ac:dyDescent="0.3">
      <c r="A88" s="37">
        <v>74</v>
      </c>
      <c r="B88" s="2">
        <v>43723</v>
      </c>
      <c r="C88" s="3">
        <v>0.83333333333333337</v>
      </c>
      <c r="D88" s="2">
        <v>43723</v>
      </c>
      <c r="E88" s="3">
        <v>0.87847222222222221</v>
      </c>
      <c r="F88" s="81">
        <f t="shared" ref="F88:F93" si="3">E88-C88</f>
        <v>4.513888888888884E-2</v>
      </c>
      <c r="G88" s="64">
        <v>192</v>
      </c>
      <c r="H88" s="1" t="s">
        <v>119</v>
      </c>
      <c r="I88" s="9"/>
    </row>
    <row r="89" spans="1:9" x14ac:dyDescent="0.25">
      <c r="A89" s="37">
        <v>75</v>
      </c>
      <c r="B89" s="2">
        <v>43730</v>
      </c>
      <c r="C89" s="3">
        <v>0.27083333333333331</v>
      </c>
      <c r="D89" s="2">
        <v>43730</v>
      </c>
      <c r="E89" s="3">
        <v>0.33333333333333331</v>
      </c>
      <c r="F89" s="81">
        <f t="shared" si="3"/>
        <v>6.25E-2</v>
      </c>
      <c r="G89" s="5" t="s">
        <v>120</v>
      </c>
      <c r="H89" s="1" t="s">
        <v>121</v>
      </c>
      <c r="I89" s="9"/>
    </row>
    <row r="90" spans="1:9" ht="42" x14ac:dyDescent="0.25">
      <c r="A90" s="37">
        <v>76</v>
      </c>
      <c r="B90" s="2">
        <v>43730</v>
      </c>
      <c r="C90" s="3">
        <v>0.56944444444444442</v>
      </c>
      <c r="D90" s="2">
        <v>43730</v>
      </c>
      <c r="E90" s="3">
        <v>0.66666666666666663</v>
      </c>
      <c r="F90" s="82">
        <f t="shared" si="3"/>
        <v>9.722222222222221E-2</v>
      </c>
      <c r="G90" s="5">
        <v>412</v>
      </c>
      <c r="H90" s="26" t="s">
        <v>122</v>
      </c>
      <c r="I90" s="9"/>
    </row>
    <row r="91" spans="1:9" x14ac:dyDescent="0.25">
      <c r="A91" s="37">
        <v>77</v>
      </c>
      <c r="B91" s="2">
        <v>43732</v>
      </c>
      <c r="C91" s="3">
        <v>0.48055555555555557</v>
      </c>
      <c r="D91" s="4">
        <v>43732</v>
      </c>
      <c r="E91" s="3">
        <v>0.67708333333333337</v>
      </c>
      <c r="F91" s="82">
        <f t="shared" si="3"/>
        <v>0.1965277777777778</v>
      </c>
      <c r="G91" s="6" t="s">
        <v>123</v>
      </c>
      <c r="H91" s="7" t="s">
        <v>34</v>
      </c>
      <c r="I91" s="9"/>
    </row>
    <row r="92" spans="1:9" x14ac:dyDescent="0.25">
      <c r="A92" s="37">
        <v>78</v>
      </c>
      <c r="B92" s="2">
        <v>43732</v>
      </c>
      <c r="C92" s="3">
        <v>0.48055555555555557</v>
      </c>
      <c r="D92" s="4">
        <v>43732</v>
      </c>
      <c r="E92" s="3">
        <v>0.62361111111111112</v>
      </c>
      <c r="F92" s="82">
        <f t="shared" si="3"/>
        <v>0.14305555555555555</v>
      </c>
      <c r="G92" s="6" t="s">
        <v>124</v>
      </c>
      <c r="H92" s="7" t="s">
        <v>125</v>
      </c>
      <c r="I92" s="9"/>
    </row>
    <row r="93" spans="1:9" ht="15.75" thickBot="1" x14ac:dyDescent="0.3">
      <c r="A93" s="37">
        <v>79</v>
      </c>
      <c r="B93" s="2">
        <v>43738</v>
      </c>
      <c r="C93" s="3">
        <v>2.4305555555555556E-2</v>
      </c>
      <c r="D93" s="4">
        <v>43738</v>
      </c>
      <c r="E93" s="3">
        <v>7.9861111111111105E-2</v>
      </c>
      <c r="F93" s="82">
        <f t="shared" si="3"/>
        <v>5.5555555555555552E-2</v>
      </c>
      <c r="G93" s="6">
        <v>99</v>
      </c>
      <c r="H93" s="1" t="s">
        <v>126</v>
      </c>
      <c r="I93" s="9"/>
    </row>
    <row r="94" spans="1:9" ht="15.75" thickBot="1" x14ac:dyDescent="0.3">
      <c r="A94" s="88" t="s">
        <v>13</v>
      </c>
      <c r="B94" s="88"/>
      <c r="C94" s="88"/>
      <c r="D94" s="88"/>
      <c r="E94" s="88"/>
      <c r="F94" s="88"/>
      <c r="G94" s="88"/>
      <c r="H94" s="88"/>
      <c r="I94" s="9"/>
    </row>
    <row r="95" spans="1:9" ht="31.5" x14ac:dyDescent="0.25">
      <c r="A95" s="83">
        <v>80</v>
      </c>
      <c r="B95" s="2">
        <v>43747</v>
      </c>
      <c r="C95" s="3">
        <v>0.23819444444444446</v>
      </c>
      <c r="D95" s="2">
        <v>43747</v>
      </c>
      <c r="E95" s="3">
        <v>0.29166666666666669</v>
      </c>
      <c r="F95" s="84">
        <f>E95-C95</f>
        <v>5.3472222222222227E-2</v>
      </c>
      <c r="G95" s="49" t="s">
        <v>127</v>
      </c>
      <c r="H95" s="1" t="s">
        <v>128</v>
      </c>
      <c r="I95" s="9"/>
    </row>
    <row r="96" spans="1:9" x14ac:dyDescent="0.25">
      <c r="A96" s="83">
        <v>81</v>
      </c>
      <c r="B96" s="2">
        <v>43748</v>
      </c>
      <c r="C96" s="3">
        <v>0.61805555555555558</v>
      </c>
      <c r="D96" s="2">
        <v>43748</v>
      </c>
      <c r="E96" s="3">
        <v>0.96527777777777779</v>
      </c>
      <c r="F96" s="85">
        <f>E96-C96+1</f>
        <v>1.3472222222222223</v>
      </c>
      <c r="G96" s="5" t="s">
        <v>129</v>
      </c>
      <c r="H96" s="1" t="s">
        <v>130</v>
      </c>
      <c r="I96" s="9"/>
    </row>
    <row r="97" spans="1:9" x14ac:dyDescent="0.25">
      <c r="A97" s="37">
        <v>82</v>
      </c>
      <c r="B97" s="69">
        <v>43751</v>
      </c>
      <c r="C97" s="72">
        <v>0.11597222222222221</v>
      </c>
      <c r="D97" s="69">
        <v>43751</v>
      </c>
      <c r="E97" s="71">
        <v>0.27916666666666667</v>
      </c>
      <c r="F97" s="82">
        <f>E97-C97</f>
        <v>0.16319444444444448</v>
      </c>
      <c r="G97" s="49" t="s">
        <v>101</v>
      </c>
      <c r="H97" s="8" t="s">
        <v>131</v>
      </c>
      <c r="I97" s="9"/>
    </row>
    <row r="98" spans="1:9" ht="42" x14ac:dyDescent="0.25">
      <c r="A98" s="37">
        <v>83</v>
      </c>
      <c r="B98" s="2">
        <v>43754</v>
      </c>
      <c r="C98" s="3">
        <v>0.41666666666666669</v>
      </c>
      <c r="D98" s="2">
        <v>43754</v>
      </c>
      <c r="E98" s="3">
        <v>0.75</v>
      </c>
      <c r="F98" s="82">
        <f>E98-C98+1</f>
        <v>1.3333333333333333</v>
      </c>
      <c r="G98" s="49">
        <v>202</v>
      </c>
      <c r="H98" s="1" t="s">
        <v>132</v>
      </c>
      <c r="I98" s="9"/>
    </row>
    <row r="99" spans="1:9" x14ac:dyDescent="0.25">
      <c r="A99" s="37">
        <v>84</v>
      </c>
      <c r="B99" s="77">
        <v>43764</v>
      </c>
      <c r="C99" s="25">
        <v>0.97916666666666663</v>
      </c>
      <c r="D99" s="27">
        <v>43765</v>
      </c>
      <c r="E99" s="25">
        <v>0.17222222222222225</v>
      </c>
      <c r="F99" s="82">
        <f>E99-C99+1</f>
        <v>0.19305555555555565</v>
      </c>
      <c r="G99" s="49" t="s">
        <v>133</v>
      </c>
      <c r="H99" s="29" t="s">
        <v>134</v>
      </c>
      <c r="I99" s="12"/>
    </row>
    <row r="100" spans="1:9" ht="15.75" thickBot="1" x14ac:dyDescent="0.3">
      <c r="A100" s="37">
        <v>85</v>
      </c>
      <c r="B100" s="2">
        <v>43766</v>
      </c>
      <c r="C100" s="3">
        <v>0.4375</v>
      </c>
      <c r="D100" s="2">
        <v>43766</v>
      </c>
      <c r="E100" s="3">
        <v>0.52430555555555558</v>
      </c>
      <c r="F100" s="82">
        <f>E100-C100+1</f>
        <v>1.0868055555555556</v>
      </c>
      <c r="G100" s="49" t="s">
        <v>135</v>
      </c>
      <c r="H100" s="1" t="s">
        <v>136</v>
      </c>
      <c r="I100" s="9"/>
    </row>
    <row r="101" spans="1:9" ht="15.75" thickBot="1" x14ac:dyDescent="0.3">
      <c r="A101" s="88" t="s">
        <v>15</v>
      </c>
      <c r="B101" s="88"/>
      <c r="C101" s="88"/>
      <c r="D101" s="88"/>
      <c r="E101" s="88"/>
      <c r="F101" s="88"/>
      <c r="G101" s="88"/>
      <c r="H101" s="88"/>
      <c r="I101" s="9"/>
    </row>
    <row r="102" spans="1:9" x14ac:dyDescent="0.25">
      <c r="A102" s="37">
        <v>86</v>
      </c>
      <c r="B102" s="2">
        <v>43783</v>
      </c>
      <c r="C102" s="3">
        <v>0.66666666666666663</v>
      </c>
      <c r="D102" s="4">
        <v>43783</v>
      </c>
      <c r="E102" s="3">
        <v>0.74305555555555547</v>
      </c>
      <c r="F102" s="43">
        <f>E102-C102</f>
        <v>7.638888888888884E-2</v>
      </c>
      <c r="G102" s="5">
        <v>1136</v>
      </c>
      <c r="H102" s="1" t="s">
        <v>131</v>
      </c>
      <c r="I102" s="9"/>
    </row>
    <row r="103" spans="1:9" x14ac:dyDescent="0.25">
      <c r="A103" s="37">
        <v>87</v>
      </c>
      <c r="B103" s="2">
        <v>43783</v>
      </c>
      <c r="C103" s="3">
        <v>0.37152777777777773</v>
      </c>
      <c r="D103" s="2">
        <v>43783</v>
      </c>
      <c r="E103" s="3">
        <v>0.44444444444444442</v>
      </c>
      <c r="F103" s="43">
        <f>E103-C103</f>
        <v>7.2916666666666685E-2</v>
      </c>
      <c r="G103" s="1" t="s">
        <v>137</v>
      </c>
      <c r="H103" s="28" t="s">
        <v>138</v>
      </c>
      <c r="I103" s="9"/>
    </row>
    <row r="104" spans="1:9" ht="33.75" x14ac:dyDescent="0.25">
      <c r="A104" s="37">
        <v>88</v>
      </c>
      <c r="B104" s="2">
        <v>43784</v>
      </c>
      <c r="C104" s="3">
        <v>0.50694444444444442</v>
      </c>
      <c r="D104" s="2">
        <v>43784</v>
      </c>
      <c r="E104" s="3">
        <v>0.6791666666666667</v>
      </c>
      <c r="F104" s="43">
        <f>E104-C104</f>
        <v>0.17222222222222228</v>
      </c>
      <c r="G104" s="5" t="s">
        <v>139</v>
      </c>
      <c r="H104" s="7" t="s">
        <v>140</v>
      </c>
    </row>
    <row r="105" spans="1:9" ht="31.5" x14ac:dyDescent="0.25">
      <c r="A105" s="37">
        <v>89</v>
      </c>
      <c r="B105" s="46">
        <v>43788</v>
      </c>
      <c r="C105" s="47">
        <v>0.54513888888888895</v>
      </c>
      <c r="D105" s="48">
        <v>43788</v>
      </c>
      <c r="E105" s="47">
        <v>0.82430555555555562</v>
      </c>
      <c r="F105" s="43">
        <f>E105-C105</f>
        <v>0.27916666666666667</v>
      </c>
      <c r="G105" s="64" t="s">
        <v>141</v>
      </c>
      <c r="H105" s="49" t="s">
        <v>142</v>
      </c>
    </row>
    <row r="106" spans="1:9" ht="21.75" thickBot="1" x14ac:dyDescent="0.3">
      <c r="A106" s="37">
        <v>90</v>
      </c>
      <c r="B106" s="2">
        <v>43794</v>
      </c>
      <c r="C106" s="3">
        <v>0.15972222222222224</v>
      </c>
      <c r="D106" s="4">
        <v>43794</v>
      </c>
      <c r="E106" s="3">
        <v>0.5</v>
      </c>
      <c r="F106" s="43">
        <f>E106-C106</f>
        <v>0.34027777777777779</v>
      </c>
      <c r="G106" s="5">
        <v>1233</v>
      </c>
      <c r="H106" s="1" t="s">
        <v>143</v>
      </c>
    </row>
    <row r="107" spans="1:9" ht="15.75" thickBot="1" x14ac:dyDescent="0.3">
      <c r="A107" s="88" t="s">
        <v>16</v>
      </c>
      <c r="B107" s="88"/>
      <c r="C107" s="88"/>
      <c r="D107" s="88"/>
      <c r="E107" s="88"/>
      <c r="F107" s="88"/>
      <c r="G107" s="88"/>
      <c r="H107" s="88"/>
    </row>
    <row r="108" spans="1:9" ht="33.75" x14ac:dyDescent="0.25">
      <c r="A108" s="37">
        <v>91</v>
      </c>
      <c r="B108" s="2">
        <v>43800</v>
      </c>
      <c r="C108" s="3">
        <v>3.8194444444444441E-2</v>
      </c>
      <c r="D108" s="4">
        <v>43800</v>
      </c>
      <c r="E108" s="3">
        <v>0.59722222222222221</v>
      </c>
      <c r="F108" s="43">
        <f t="shared" ref="F108:F113" si="4">E108-C108</f>
        <v>0.55902777777777779</v>
      </c>
      <c r="G108" s="5">
        <v>210</v>
      </c>
      <c r="H108" s="7" t="s">
        <v>144</v>
      </c>
    </row>
    <row r="109" spans="1:9" x14ac:dyDescent="0.25">
      <c r="A109" s="37">
        <v>92</v>
      </c>
      <c r="B109" s="2">
        <v>43804</v>
      </c>
      <c r="C109" s="3">
        <v>0.60763888888888895</v>
      </c>
      <c r="D109" s="4">
        <v>43804</v>
      </c>
      <c r="E109" s="3">
        <v>0.78819444444444453</v>
      </c>
      <c r="F109" s="43">
        <f t="shared" si="4"/>
        <v>0.18055555555555558</v>
      </c>
      <c r="G109" s="5" t="s">
        <v>145</v>
      </c>
      <c r="H109" s="1" t="s">
        <v>146</v>
      </c>
    </row>
    <row r="110" spans="1:9" x14ac:dyDescent="0.25">
      <c r="A110" s="37">
        <v>93</v>
      </c>
      <c r="B110" s="2">
        <v>43818</v>
      </c>
      <c r="C110" s="3">
        <v>0.4381944444444445</v>
      </c>
      <c r="D110" s="2">
        <v>43818</v>
      </c>
      <c r="E110" s="3">
        <v>0.59027777777777779</v>
      </c>
      <c r="F110" s="43">
        <f t="shared" si="4"/>
        <v>0.15208333333333329</v>
      </c>
      <c r="G110" s="5">
        <v>261</v>
      </c>
      <c r="H110" s="1" t="s">
        <v>147</v>
      </c>
    </row>
    <row r="111" spans="1:9" ht="21" x14ac:dyDescent="0.25">
      <c r="A111" s="37">
        <v>94</v>
      </c>
      <c r="B111" s="2">
        <v>43821</v>
      </c>
      <c r="C111" s="3">
        <v>0.54999999999999993</v>
      </c>
      <c r="D111" s="2">
        <v>43821</v>
      </c>
      <c r="E111" s="3">
        <v>0.74305555555555547</v>
      </c>
      <c r="F111" s="43">
        <f t="shared" si="4"/>
        <v>0.19305555555555554</v>
      </c>
      <c r="G111" s="5">
        <v>211</v>
      </c>
      <c r="H111" s="1" t="s">
        <v>148</v>
      </c>
    </row>
    <row r="112" spans="1:9" x14ac:dyDescent="0.25">
      <c r="A112" s="37">
        <v>95</v>
      </c>
      <c r="B112" s="2">
        <v>43825</v>
      </c>
      <c r="C112" s="3">
        <v>6.9444444444444434E-2</v>
      </c>
      <c r="D112" s="2">
        <v>43825</v>
      </c>
      <c r="E112" s="3">
        <v>0.14583333333333334</v>
      </c>
      <c r="F112" s="43">
        <f t="shared" si="4"/>
        <v>7.6388888888888909E-2</v>
      </c>
      <c r="G112" s="64" t="s">
        <v>149</v>
      </c>
      <c r="H112" s="1" t="s">
        <v>150</v>
      </c>
    </row>
    <row r="113" spans="1:8" ht="31.5" x14ac:dyDescent="0.25">
      <c r="A113" s="37">
        <v>96</v>
      </c>
      <c r="B113" s="2">
        <v>43830</v>
      </c>
      <c r="C113" s="3">
        <v>6.6666666666666666E-2</v>
      </c>
      <c r="D113" s="2">
        <v>43830</v>
      </c>
      <c r="E113" s="3">
        <v>0.46111111111111108</v>
      </c>
      <c r="F113" s="43">
        <f t="shared" si="4"/>
        <v>0.39444444444444443</v>
      </c>
      <c r="G113" s="5" t="s">
        <v>21</v>
      </c>
      <c r="H113" s="1" t="s">
        <v>151</v>
      </c>
    </row>
  </sheetData>
  <mergeCells count="19">
    <mergeCell ref="A101:H101"/>
    <mergeCell ref="A107:H107"/>
    <mergeCell ref="A39:H39"/>
    <mergeCell ref="A48:H48"/>
    <mergeCell ref="A60:H60"/>
    <mergeCell ref="A68:H68"/>
    <mergeCell ref="A78:H78"/>
    <mergeCell ref="A1:H1"/>
    <mergeCell ref="A2:A3"/>
    <mergeCell ref="B2:C2"/>
    <mergeCell ref="D2:E2"/>
    <mergeCell ref="G2:G3"/>
    <mergeCell ref="H2:H3"/>
    <mergeCell ref="A5:H5"/>
    <mergeCell ref="A6:H6"/>
    <mergeCell ref="A13:H13"/>
    <mergeCell ref="A31:H31"/>
    <mergeCell ref="A20:H20"/>
    <mergeCell ref="A94:H94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2020-02-26T22:22:46Z</dcterms:modified>
</cp:coreProperties>
</file>